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2"/>
  </bookViews>
  <sheets>
    <sheet name="программы 2016" sheetId="1" r:id="rId1"/>
    <sheet name="распределение 2016" sheetId="2" r:id="rId2"/>
    <sheet name="ведомственная 2016" sheetId="3" r:id="rId3"/>
  </sheets>
  <definedNames>
    <definedName name="_xlnm.Print_Area" localSheetId="2">'ведомственная 2016'!$A$1:$H$179</definedName>
    <definedName name="_xlnm.Print_Area" localSheetId="0">'программы 2016'!$A$1:$E$185</definedName>
  </definedNames>
  <calcPr fullCalcOnLoad="1"/>
</workbook>
</file>

<file path=xl/sharedStrings.xml><?xml version="1.0" encoding="utf-8"?>
<sst xmlns="http://schemas.openxmlformats.org/spreadsheetml/2006/main" count="1902" uniqueCount="265">
  <si>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</si>
  <si>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</si>
  <si>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</si>
  <si>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</si>
  <si>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</si>
  <si>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</si>
  <si>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</si>
  <si>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</si>
  <si>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</si>
  <si>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</si>
  <si>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</si>
  <si>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</si>
  <si>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</si>
  <si>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</si>
  <si>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</si>
  <si>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</si>
  <si>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</si>
  <si>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</si>
  <si>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</si>
  <si>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</si>
  <si>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</si>
  <si>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</si>
  <si>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</si>
  <si>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</si>
  <si>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</si>
  <si>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</si>
  <si>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</si>
  <si>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</si>
  <si>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</si>
  <si>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</si>
  <si>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</si>
  <si>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</si>
  <si>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</si>
  <si>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</si>
  <si>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</si>
  <si>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</si>
  <si>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</si>
  <si>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</si>
  <si>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</si>
  <si>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</si>
  <si>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</si>
  <si>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</si>
  <si>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</si>
  <si>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</si>
  <si>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</si>
  <si>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</si>
  <si>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</si>
  <si>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</si>
  <si>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</si>
  <si>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</si>
  <si>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</si>
  <si>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</si>
  <si>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</si>
  <si>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</si>
  <si>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</si>
  <si>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</si>
  <si>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</si>
  <si>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</si>
  <si>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</si>
  <si>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</si>
  <si>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</si>
  <si>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</si>
  <si>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</si>
  <si>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</si>
  <si>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</si>
  <si>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</si>
  <si>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</si>
  <si>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</si>
  <si>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</si>
  <si>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</si>
  <si>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</si>
  <si>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</si>
  <si>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</si>
  <si>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</si>
  <si>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</si>
  <si>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</si>
  <si>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</si>
  <si>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</si>
  <si>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</si>
  <si>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</si>
  <si>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</si>
  <si>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</si>
  <si>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</si>
  <si>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</si>
  <si>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</si>
  <si>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</si>
  <si>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</si>
  <si>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</si>
  <si>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</si>
  <si>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</si>
  <si>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</si>
  <si>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</si>
  <si>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</si>
  <si>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</si>
  <si>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</si>
  <si>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</si>
  <si>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</si>
  <si>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</si>
  <si>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</si>
  <si>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</si>
  <si>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</si>
  <si>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</si>
  <si>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</si>
  <si>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</si>
  <si>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</si>
  <si>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</si>
  <si>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</si>
  <si>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</si>
  <si>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</si>
  <si>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</si>
  <si>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</si>
  <si>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</si>
  <si>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</si>
  <si>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</si>
  <si>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</si>
  <si>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</si>
  <si>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</si>
  <si>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</si>
  <si>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</si>
  <si>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</si>
  <si>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</si>
  <si>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</si>
  <si>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</si>
  <si>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</si>
  <si>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</si>
  <si>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</si>
  <si>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</si>
  <si>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</si>
  <si>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</si>
  <si>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</si>
  <si>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</si>
  <si>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</si>
  <si>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</si>
  <si>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</si>
  <si>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</si>
  <si>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</si>
  <si>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</si>
  <si>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</si>
  <si>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</si>
  <si>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</si>
  <si>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</si>
  <si>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</si>
  <si>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</si>
  <si>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</si>
  <si>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</si>
  <si>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</si>
  <si>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</si>
  <si>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</si>
  <si>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06 0 01 00000</t>
  </si>
  <si>
    <t>06 0 01 00090</t>
  </si>
  <si>
    <t>06 0 01 00091</t>
  </si>
  <si>
    <t>Финансирование работ по ремонту внутрипоселковых автомобильных дорог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</si>
  <si>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</si>
  <si>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</si>
  <si>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</si>
  <si>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</si>
  <si>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</si>
  <si>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</si>
  <si>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</si>
  <si>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</si>
  <si>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</si>
  <si>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</si>
  <si>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</si>
  <si>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</si>
  <si>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</si>
  <si>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</si>
  <si>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Приобретение и ремонт   муниципального жилого фонда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</si>
  <si>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</si>
  <si>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</si>
  <si>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</si>
  <si>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</si>
  <si>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</si>
  <si>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</si>
  <si>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Финансиование работ по придомовому благоустройству</t>
  </si>
  <si>
    <t>10 0 05 71340</t>
  </si>
  <si>
    <t>10 0 08 51180</t>
  </si>
  <si>
    <t>Финансирование работ на содержание и ремонт автомобильных дорог и профилактику безопасности дорожного движения</t>
  </si>
  <si>
    <t xml:space="preserve">Финансирование работ по озеленению территории </t>
  </si>
  <si>
    <t>04 0 02 00072</t>
  </si>
  <si>
    <t>04 0 03 00073</t>
  </si>
  <si>
    <t xml:space="preserve">Другие общегосударственные расходы  администрации МО "Бугровское сельское поселение" </t>
  </si>
  <si>
    <t xml:space="preserve">Субсидия на возмещение затрат  в связи с оказанием услуги по поставке твердого топлива </t>
  </si>
  <si>
    <t>Расходы администрации МО "Бугровское сельское поселение" на приобретение твердого топлива для населения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</si>
  <si>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</si>
  <si>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</si>
  <si>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</si>
  <si>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</si>
  <si>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Обеспечение деятельности  муниципального казенного учреждения "Охрана общественного порядка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</si>
  <si>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</si>
  <si>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</si>
  <si>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</si>
  <si>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</si>
  <si>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</si>
  <si>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 xml:space="preserve">Благоустройство населенных пунктов 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</si>
  <si>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</si>
  <si>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</si>
  <si>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</si>
  <si>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</si>
  <si>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</si>
  <si>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Оказание материальной  поддержки малоимущим семьям с несовершеннолетними детьми и детьми-инвалидами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</si>
  <si>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</si>
  <si>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</si>
  <si>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Бюджетные инвестиции</t>
  </si>
  <si>
    <t xml:space="preserve">Бюджетные инвестиции 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</si>
  <si>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</si>
  <si>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</si>
  <si>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</si>
  <si>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</si>
  <si>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Публичные нормативные социальные выплаты гражданам</t>
  </si>
  <si>
    <t>Рз</t>
  </si>
  <si>
    <t xml:space="preserve"> ПР</t>
  </si>
  <si>
    <t xml:space="preserve">Всего расходов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</si>
  <si>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</si>
  <si>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</si>
  <si>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</si>
  <si>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</si>
  <si>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</si>
  <si>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 , кинематография</t>
  </si>
  <si>
    <t>Социальная политика</t>
  </si>
  <si>
    <t>Физическая культура и спорт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</si>
  <si>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</si>
  <si>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</si>
  <si>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</si>
  <si>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</si>
  <si>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</si>
  <si>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</si>
  <si>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</si>
  <si>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</si>
  <si>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</si>
  <si>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</si>
  <si>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01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</si>
  <si>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00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</si>
  <si>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02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</si>
  <si>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03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</si>
  <si>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04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</si>
  <si>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05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</si>
  <si>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07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</si>
  <si>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08</t>
    </r>
  </si>
  <si>
    <t>Общегосударственные вопросы</t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</si>
  <si>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01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</si>
  <si>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02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</si>
  <si>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03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</si>
  <si>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04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</si>
  <si>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11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</si>
  <si>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13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</si>
  <si>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09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</si>
  <si>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05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</si>
  <si>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07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</si>
  <si>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08</t>
    </r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</si>
  <si>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2016 год</t>
  </si>
  <si>
    <t>Г</t>
  </si>
  <si>
    <r>
      <rPr>
        <sz val="11"/>
        <color indexed="9"/>
        <rFont val="Times New Roman"/>
        <family val="1"/>
      </rPr>
      <t>.0</t>
    </r>
    <r>
      <rPr>
        <sz val="11"/>
        <rFont val="Times New Roman"/>
        <family val="1"/>
      </rPr>
      <t>001</t>
    </r>
  </si>
  <si>
    <r>
      <rPr>
        <b/>
        <sz val="11"/>
        <color indexed="9"/>
        <rFont val="Times New Roman"/>
        <family val="1"/>
      </rPr>
      <t>.0</t>
    </r>
    <r>
      <rPr>
        <b/>
        <sz val="11"/>
        <rFont val="Times New Roman"/>
        <family val="1"/>
      </rPr>
      <t>001</t>
    </r>
  </si>
  <si>
    <r>
      <rPr>
        <b/>
        <i/>
        <sz val="11"/>
        <color indexed="9"/>
        <rFont val="Times New Roman"/>
        <family val="1"/>
      </rPr>
      <t>.0</t>
    </r>
    <r>
      <rPr>
        <b/>
        <i/>
        <sz val="11"/>
        <rFont val="Times New Roman"/>
        <family val="1"/>
      </rPr>
      <t>001</t>
    </r>
  </si>
  <si>
    <r>
      <rPr>
        <b/>
        <sz val="12"/>
        <color indexed="9"/>
        <rFont val="Times New Roman"/>
        <family val="1"/>
      </rPr>
      <t>.0</t>
    </r>
    <r>
      <rPr>
        <b/>
        <sz val="12"/>
        <rFont val="Times New Roman"/>
        <family val="1"/>
      </rPr>
      <t>001</t>
    </r>
  </si>
  <si>
    <t>Администрация муниципального образования "Бугровское сельское поселение"</t>
  </si>
  <si>
    <t>Распределение
бюджетных ассигнований по  разделам,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 на 2016 год</t>
  </si>
  <si>
    <t>Резервные фонд МО "Бугровское сельское поселение"</t>
  </si>
  <si>
    <t>05</t>
  </si>
  <si>
    <t>03</t>
  </si>
  <si>
    <t>Ведомственная структура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</t>
  </si>
  <si>
    <t>Приложение № 11                                                                       к решению Совета депутатов               МО "Бугровское сельское поселение"                                                   от _______ ________ № _______</t>
  </si>
  <si>
    <t>Приложение № 10                                                                       к решению Совета депутатов               МО "Бугровское сельское поселение"                                                   от _______ ________ № _______</t>
  </si>
  <si>
    <t>Приложение № 10                                                                       к решению Совета депутатов                                             МО "Бугровское сельское поселение"                                                   от _______ ________ № _______</t>
  </si>
  <si>
    <t>05 0 00 00080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</si>
</sst>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173" fontId="6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73" fontId="61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173" fontId="17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73" fontId="1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173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4"/>
  <sheetViews>
    <sheetView zoomScalePageLayoutView="0" workbookViewId="0" topLeftCell="A178">
      <selection activeCell="A95" sqref="A95"/>
    </sheetView>
  </sheetViews>
  <sheetFormatPr defaultColWidth="9.00390625" defaultRowHeight="12.75"/>
  <cols>
    <col min="1" max="1" width="71.75390625" style="37" customWidth="1"/>
    <col min="2" max="2" width="15.375" style="8" customWidth="1"/>
    <col min="3" max="3" width="7.125" style="8" customWidth="1"/>
    <col min="4" max="4" width="8.75390625" style="8" customWidth="1"/>
    <col min="5" max="6" width="13.125" style="8" customWidth="1"/>
    <col min="7" max="7" width="14.375" style="8" customWidth="1"/>
    <col min="8" max="8" width="10.00390625" style="8" customWidth="1"/>
    <col min="9" max="16384" width="9.125" style="8" customWidth="1"/>
  </cols>
  <sheetData>
    <row r="1" spans="1:7" ht="86.25" customHeight="1">
      <c r="A1" s="7"/>
      <c r="B1" s="137" t="s">
        <v>263</v>
      </c>
      <c r="C1" s="137"/>
      <c r="D1" s="137"/>
      <c r="E1" s="137"/>
      <c r="F1" s="64"/>
      <c r="G1" s="9"/>
    </row>
    <row r="2" spans="1:5" ht="88.5" customHeight="1">
      <c r="A2" s="141" t="s">
        <v>249</v>
      </c>
      <c r="B2" s="142"/>
      <c r="C2" s="142"/>
      <c r="D2" s="142"/>
      <c r="E2" s="142"/>
    </row>
    <row r="3" spans="1:9" ht="42.75">
      <c r="A3" s="10" t="s">
        <v>15</v>
      </c>
      <c r="B3" s="11" t="s">
        <v>13</v>
      </c>
      <c r="C3" s="11" t="s">
        <v>14</v>
      </c>
      <c r="D3" s="10" t="s">
        <v>20</v>
      </c>
      <c r="E3" s="12" t="s">
        <v>38</v>
      </c>
      <c r="F3" s="13"/>
      <c r="G3" s="14"/>
      <c r="I3" s="15"/>
    </row>
    <row r="4" spans="1:6" ht="15">
      <c r="A4" s="16" t="s">
        <v>21</v>
      </c>
      <c r="B4" s="16" t="s">
        <v>22</v>
      </c>
      <c r="C4" s="16" t="s">
        <v>23</v>
      </c>
      <c r="D4" s="16" t="s">
        <v>24</v>
      </c>
      <c r="E4" s="17" t="s">
        <v>25</v>
      </c>
      <c r="F4" s="18"/>
    </row>
    <row r="5" spans="1:9" s="14" customFormat="1" ht="15.75" customHeight="1">
      <c r="A5" s="19" t="s">
        <v>17</v>
      </c>
      <c r="B5" s="10"/>
      <c r="C5" s="10"/>
      <c r="D5" s="10"/>
      <c r="E5" s="20">
        <f>E6+E112</f>
        <v>150717.8</v>
      </c>
      <c r="F5" s="60"/>
      <c r="G5" s="37"/>
      <c r="H5" s="21"/>
      <c r="I5" s="21"/>
    </row>
    <row r="6" spans="1:6" s="14" customFormat="1" ht="14.25">
      <c r="A6" s="19" t="s">
        <v>26</v>
      </c>
      <c r="B6" s="43"/>
      <c r="C6" s="43"/>
      <c r="D6" s="43"/>
      <c r="E6" s="52">
        <f>E7+E26+E43+E77+E93+E104</f>
        <v>98393.4</v>
      </c>
      <c r="F6" s="22"/>
    </row>
    <row r="7" spans="1:11" s="28" customFormat="1" ht="54.75" customHeight="1">
      <c r="A7" s="23" t="s">
        <v>88</v>
      </c>
      <c r="B7" s="24" t="s">
        <v>42</v>
      </c>
      <c r="C7" s="24" t="s">
        <v>16</v>
      </c>
      <c r="D7" s="25"/>
      <c r="E7" s="26">
        <f>E8+E14+E20</f>
        <v>12881.9</v>
      </c>
      <c r="F7" s="27"/>
      <c r="H7" s="140"/>
      <c r="I7" s="140"/>
      <c r="J7" s="140"/>
      <c r="K7" s="140"/>
    </row>
    <row r="8" spans="1:6" ht="30" customHeight="1">
      <c r="A8" s="62" t="s">
        <v>185</v>
      </c>
      <c r="B8" s="30" t="s">
        <v>94</v>
      </c>
      <c r="C8" s="31" t="s">
        <v>16</v>
      </c>
      <c r="D8" s="32" t="s">
        <v>16</v>
      </c>
      <c r="E8" s="33">
        <f>E10+E12</f>
        <v>1145</v>
      </c>
      <c r="F8" s="34"/>
    </row>
    <row r="9" spans="1:6" ht="27.75" customHeight="1">
      <c r="A9" s="3" t="s">
        <v>96</v>
      </c>
      <c r="B9" s="31" t="s">
        <v>44</v>
      </c>
      <c r="C9" s="31"/>
      <c r="D9" s="32"/>
      <c r="E9" s="33">
        <f>E8</f>
        <v>1145</v>
      </c>
      <c r="F9" s="34"/>
    </row>
    <row r="10" spans="1:6" ht="31.5">
      <c r="A10" s="65" t="s">
        <v>200</v>
      </c>
      <c r="B10" s="31" t="s">
        <v>44</v>
      </c>
      <c r="C10" s="31">
        <v>240</v>
      </c>
      <c r="D10" s="32" t="s">
        <v>16</v>
      </c>
      <c r="E10" s="33">
        <f>E11</f>
        <v>145</v>
      </c>
      <c r="F10" s="34"/>
    </row>
    <row r="11" spans="1:6" ht="30">
      <c r="A11" s="2" t="s">
        <v>29</v>
      </c>
      <c r="B11" s="31" t="s">
        <v>44</v>
      </c>
      <c r="C11" s="31">
        <v>240</v>
      </c>
      <c r="D11" s="32" t="s">
        <v>92</v>
      </c>
      <c r="E11" s="33">
        <v>145</v>
      </c>
      <c r="F11" s="34"/>
    </row>
    <row r="12" spans="1:6" ht="31.5">
      <c r="A12" s="65" t="s">
        <v>200</v>
      </c>
      <c r="B12" s="31" t="str">
        <f>$B$11</f>
        <v>01 0 01 00010</v>
      </c>
      <c r="C12" s="31">
        <v>240</v>
      </c>
      <c r="D12" s="32"/>
      <c r="E12" s="33">
        <f>E13</f>
        <v>1000</v>
      </c>
      <c r="F12" s="34"/>
    </row>
    <row r="13" spans="1:6" ht="15">
      <c r="A13" s="35" t="s">
        <v>36</v>
      </c>
      <c r="B13" s="31" t="str">
        <f>$B$11</f>
        <v>01 0 01 00010</v>
      </c>
      <c r="C13" s="31">
        <v>240</v>
      </c>
      <c r="D13" s="32" t="s">
        <v>91</v>
      </c>
      <c r="E13" s="33">
        <v>1000</v>
      </c>
      <c r="F13" s="34"/>
    </row>
    <row r="14" spans="1:7" ht="30">
      <c r="A14" s="2" t="s">
        <v>186</v>
      </c>
      <c r="B14" s="31" t="s">
        <v>95</v>
      </c>
      <c r="C14" s="31"/>
      <c r="D14" s="32"/>
      <c r="E14" s="33">
        <f>E16+E18</f>
        <v>5075</v>
      </c>
      <c r="F14" s="34"/>
      <c r="G14" s="6"/>
    </row>
    <row r="15" spans="1:7" ht="30">
      <c r="A15" s="2" t="s">
        <v>97</v>
      </c>
      <c r="B15" s="31" t="s">
        <v>121</v>
      </c>
      <c r="C15" s="31"/>
      <c r="D15" s="32"/>
      <c r="E15" s="33">
        <f>E16</f>
        <v>4575</v>
      </c>
      <c r="F15" s="34"/>
      <c r="G15" s="6"/>
    </row>
    <row r="16" spans="1:6" ht="31.5">
      <c r="A16" s="65" t="s">
        <v>200</v>
      </c>
      <c r="B16" s="31" t="s">
        <v>121</v>
      </c>
      <c r="C16" s="31">
        <v>240</v>
      </c>
      <c r="D16" s="32" t="s">
        <v>16</v>
      </c>
      <c r="E16" s="33">
        <f>E17</f>
        <v>4575</v>
      </c>
      <c r="F16" s="34"/>
    </row>
    <row r="17" spans="1:6" ht="30">
      <c r="A17" s="2" t="s">
        <v>29</v>
      </c>
      <c r="B17" s="31" t="s">
        <v>121</v>
      </c>
      <c r="C17" s="31">
        <v>240</v>
      </c>
      <c r="D17" s="32" t="s">
        <v>92</v>
      </c>
      <c r="E17" s="33">
        <v>4575</v>
      </c>
      <c r="F17" s="34"/>
    </row>
    <row r="18" spans="1:6" ht="31.5">
      <c r="A18" s="65" t="s">
        <v>200</v>
      </c>
      <c r="B18" s="31" t="s">
        <v>121</v>
      </c>
      <c r="C18" s="31">
        <v>240</v>
      </c>
      <c r="D18" s="32"/>
      <c r="E18" s="33">
        <v>500</v>
      </c>
      <c r="F18" s="34"/>
    </row>
    <row r="19" spans="1:6" ht="15">
      <c r="A19" s="35" t="s">
        <v>36</v>
      </c>
      <c r="B19" s="31" t="s">
        <v>121</v>
      </c>
      <c r="C19" s="31">
        <v>240</v>
      </c>
      <c r="D19" s="32" t="s">
        <v>91</v>
      </c>
      <c r="E19" s="33">
        <v>500</v>
      </c>
      <c r="F19" s="34"/>
    </row>
    <row r="20" spans="1:6" ht="36" customHeight="1">
      <c r="A20" s="2" t="s">
        <v>187</v>
      </c>
      <c r="B20" s="31" t="s">
        <v>93</v>
      </c>
      <c r="C20" s="31"/>
      <c r="D20" s="32"/>
      <c r="E20" s="33">
        <f>E23+E25</f>
        <v>6661.9</v>
      </c>
      <c r="F20" s="34"/>
    </row>
    <row r="21" spans="1:6" ht="18" customHeight="1">
      <c r="A21" s="2" t="s">
        <v>82</v>
      </c>
      <c r="B21" s="31" t="s">
        <v>77</v>
      </c>
      <c r="C21" s="31"/>
      <c r="D21" s="32"/>
      <c r="E21" s="33">
        <f>E22+E24</f>
        <v>6661.9</v>
      </c>
      <c r="F21" s="34"/>
    </row>
    <row r="22" spans="1:11" ht="15.75">
      <c r="A22" s="65" t="s">
        <v>201</v>
      </c>
      <c r="B22" s="31" t="s">
        <v>77</v>
      </c>
      <c r="C22" s="31">
        <v>110</v>
      </c>
      <c r="D22" s="32"/>
      <c r="E22" s="33">
        <v>5518.9</v>
      </c>
      <c r="F22" s="34"/>
      <c r="G22" s="36"/>
      <c r="H22" s="138"/>
      <c r="I22" s="138"/>
      <c r="J22" s="138"/>
      <c r="K22" s="138"/>
    </row>
    <row r="23" spans="1:7" ht="30">
      <c r="A23" s="2" t="s">
        <v>29</v>
      </c>
      <c r="B23" s="31" t="s">
        <v>77</v>
      </c>
      <c r="C23" s="31">
        <v>110</v>
      </c>
      <c r="D23" s="32" t="s">
        <v>92</v>
      </c>
      <c r="E23" s="33">
        <v>5518.9</v>
      </c>
      <c r="F23" s="34"/>
      <c r="G23" s="38"/>
    </row>
    <row r="24" spans="1:7" ht="31.5">
      <c r="A24" s="65" t="s">
        <v>200</v>
      </c>
      <c r="B24" s="31" t="s">
        <v>77</v>
      </c>
      <c r="C24" s="31">
        <v>240</v>
      </c>
      <c r="D24" s="32"/>
      <c r="E24" s="33">
        <v>1143</v>
      </c>
      <c r="F24" s="34"/>
      <c r="G24" s="38"/>
    </row>
    <row r="25" spans="1:7" ht="30">
      <c r="A25" s="2" t="s">
        <v>29</v>
      </c>
      <c r="B25" s="31" t="s">
        <v>77</v>
      </c>
      <c r="C25" s="31">
        <v>240</v>
      </c>
      <c r="D25" s="32" t="s">
        <v>92</v>
      </c>
      <c r="E25" s="33">
        <v>1143</v>
      </c>
      <c r="F25" s="34"/>
      <c r="G25" s="38"/>
    </row>
    <row r="26" spans="1:6" s="28" customFormat="1" ht="57.75" customHeight="1">
      <c r="A26" s="23" t="s">
        <v>19</v>
      </c>
      <c r="B26" s="24" t="s">
        <v>43</v>
      </c>
      <c r="C26" s="24"/>
      <c r="D26" s="25"/>
      <c r="E26" s="39">
        <f>E27+E33+E37</f>
        <v>35970</v>
      </c>
      <c r="F26" s="40"/>
    </row>
    <row r="27" spans="1:8" ht="30">
      <c r="A27" s="2" t="s">
        <v>188</v>
      </c>
      <c r="B27" s="31" t="s">
        <v>98</v>
      </c>
      <c r="C27" s="41"/>
      <c r="D27" s="32"/>
      <c r="E27" s="33">
        <f>E30+E32</f>
        <v>6270</v>
      </c>
      <c r="F27" s="34"/>
      <c r="H27" s="15"/>
    </row>
    <row r="28" spans="1:8" ht="15">
      <c r="A28" s="2" t="s">
        <v>99</v>
      </c>
      <c r="B28" s="31" t="s">
        <v>78</v>
      </c>
      <c r="C28" s="41"/>
      <c r="D28" s="42"/>
      <c r="E28" s="33"/>
      <c r="F28" s="34"/>
      <c r="H28" s="15"/>
    </row>
    <row r="29" spans="1:6" ht="31.5">
      <c r="A29" s="65" t="s">
        <v>200</v>
      </c>
      <c r="B29" s="31" t="s">
        <v>78</v>
      </c>
      <c r="C29" s="31">
        <v>240</v>
      </c>
      <c r="D29" s="32"/>
      <c r="E29" s="33">
        <f>E30</f>
        <v>6270</v>
      </c>
      <c r="F29" s="34"/>
    </row>
    <row r="30" spans="1:6" ht="13.5" customHeight="1">
      <c r="A30" s="2" t="s">
        <v>5</v>
      </c>
      <c r="B30" s="31" t="s">
        <v>78</v>
      </c>
      <c r="C30" s="31">
        <v>240</v>
      </c>
      <c r="D30" s="32" t="s">
        <v>103</v>
      </c>
      <c r="E30" s="33">
        <v>6270</v>
      </c>
      <c r="F30" s="34"/>
    </row>
    <row r="31" spans="1:6" ht="18" customHeight="1">
      <c r="A31" s="65" t="s">
        <v>202</v>
      </c>
      <c r="B31" s="31" t="s">
        <v>78</v>
      </c>
      <c r="C31" s="31">
        <v>410</v>
      </c>
      <c r="D31" s="32"/>
      <c r="E31" s="33">
        <v>0</v>
      </c>
      <c r="F31" s="34"/>
    </row>
    <row r="32" spans="1:6" ht="18" customHeight="1">
      <c r="A32" s="2" t="s">
        <v>5</v>
      </c>
      <c r="B32" s="31" t="s">
        <v>78</v>
      </c>
      <c r="C32" s="31">
        <v>410</v>
      </c>
      <c r="D32" s="32" t="s">
        <v>103</v>
      </c>
      <c r="E32" s="33">
        <v>0</v>
      </c>
      <c r="F32" s="34"/>
    </row>
    <row r="33" spans="1:6" ht="30">
      <c r="A33" s="2" t="s">
        <v>189</v>
      </c>
      <c r="B33" s="32" t="s">
        <v>100</v>
      </c>
      <c r="C33" s="31"/>
      <c r="D33" s="32"/>
      <c r="E33" s="33">
        <f>E35</f>
        <v>17950</v>
      </c>
      <c r="F33" s="34"/>
    </row>
    <row r="34" spans="1:6" ht="15">
      <c r="A34" s="2" t="s">
        <v>108</v>
      </c>
      <c r="B34" s="32" t="s">
        <v>122</v>
      </c>
      <c r="C34" s="31"/>
      <c r="D34" s="32"/>
      <c r="E34" s="33">
        <f>E35</f>
        <v>17950</v>
      </c>
      <c r="F34" s="34"/>
    </row>
    <row r="35" spans="1:6" ht="31.5">
      <c r="A35" s="65" t="s">
        <v>200</v>
      </c>
      <c r="B35" s="31" t="s">
        <v>122</v>
      </c>
      <c r="C35" s="31">
        <v>240</v>
      </c>
      <c r="D35" s="43"/>
      <c r="E35" s="33">
        <v>17950</v>
      </c>
      <c r="F35" s="34"/>
    </row>
    <row r="36" spans="1:7" ht="15">
      <c r="A36" s="2" t="s">
        <v>5</v>
      </c>
      <c r="B36" s="31" t="s">
        <v>122</v>
      </c>
      <c r="C36" s="31">
        <v>240</v>
      </c>
      <c r="D36" s="32" t="s">
        <v>103</v>
      </c>
      <c r="E36" s="33">
        <v>17950</v>
      </c>
      <c r="F36" s="34"/>
      <c r="G36" s="44"/>
    </row>
    <row r="37" spans="1:6" ht="36.75" customHeight="1">
      <c r="A37" s="2" t="s">
        <v>190</v>
      </c>
      <c r="B37" s="31" t="s">
        <v>101</v>
      </c>
      <c r="C37" s="31"/>
      <c r="D37" s="32"/>
      <c r="E37" s="33">
        <f>E38</f>
        <v>11750</v>
      </c>
      <c r="F37" s="34"/>
    </row>
    <row r="38" spans="1:6" ht="15" customHeight="1">
      <c r="A38" s="2" t="s">
        <v>102</v>
      </c>
      <c r="B38" s="31" t="s">
        <v>123</v>
      </c>
      <c r="C38" s="31"/>
      <c r="D38" s="32"/>
      <c r="E38" s="33">
        <f>E39+E41</f>
        <v>11750</v>
      </c>
      <c r="F38" s="34"/>
    </row>
    <row r="39" spans="1:6" ht="33" customHeight="1">
      <c r="A39" s="65" t="s">
        <v>200</v>
      </c>
      <c r="B39" s="31" t="s">
        <v>123</v>
      </c>
      <c r="C39" s="31">
        <v>240</v>
      </c>
      <c r="D39" s="32"/>
      <c r="E39" s="33">
        <v>7750</v>
      </c>
      <c r="F39" s="34"/>
    </row>
    <row r="40" spans="1:6" ht="15">
      <c r="A40" s="2" t="s">
        <v>5</v>
      </c>
      <c r="B40" s="31" t="s">
        <v>123</v>
      </c>
      <c r="C40" s="31">
        <v>240</v>
      </c>
      <c r="D40" s="32" t="s">
        <v>103</v>
      </c>
      <c r="E40" s="33">
        <v>7750</v>
      </c>
      <c r="F40" s="34"/>
    </row>
    <row r="41" spans="1:6" ht="15">
      <c r="A41" s="2" t="s">
        <v>203</v>
      </c>
      <c r="B41" s="31" t="s">
        <v>123</v>
      </c>
      <c r="C41" s="31">
        <v>410</v>
      </c>
      <c r="D41" s="32"/>
      <c r="E41" s="33">
        <f>E42</f>
        <v>4000</v>
      </c>
      <c r="F41" s="34"/>
    </row>
    <row r="42" spans="1:6" ht="15">
      <c r="A42" s="2" t="s">
        <v>5</v>
      </c>
      <c r="B42" s="31" t="s">
        <v>123</v>
      </c>
      <c r="C42" s="31">
        <v>410</v>
      </c>
      <c r="D42" s="32" t="s">
        <v>103</v>
      </c>
      <c r="E42" s="33">
        <v>4000</v>
      </c>
      <c r="F42" s="34"/>
    </row>
    <row r="43" spans="1:6" s="28" customFormat="1" ht="45" customHeight="1">
      <c r="A43" s="23" t="s">
        <v>184</v>
      </c>
      <c r="B43" s="24" t="s">
        <v>45</v>
      </c>
      <c r="C43" s="24"/>
      <c r="D43" s="25"/>
      <c r="E43" s="26">
        <f>E44+E48+E55</f>
        <v>32941.5</v>
      </c>
      <c r="F43" s="27"/>
    </row>
    <row r="44" spans="1:6" s="49" customFormat="1" ht="29.25" customHeight="1">
      <c r="A44" s="62" t="s">
        <v>191</v>
      </c>
      <c r="B44" s="31" t="s">
        <v>104</v>
      </c>
      <c r="C44" s="45"/>
      <c r="D44" s="46"/>
      <c r="E44" s="47">
        <f>E45</f>
        <v>4500</v>
      </c>
      <c r="F44" s="48"/>
    </row>
    <row r="45" spans="1:6" s="49" customFormat="1" ht="29.25" customHeight="1">
      <c r="A45" s="3" t="s">
        <v>176</v>
      </c>
      <c r="B45" s="31" t="s">
        <v>79</v>
      </c>
      <c r="C45" s="45"/>
      <c r="D45" s="46"/>
      <c r="E45" s="47">
        <f>E46</f>
        <v>4500</v>
      </c>
      <c r="F45" s="48"/>
    </row>
    <row r="46" spans="1:6" ht="31.5">
      <c r="A46" s="65" t="s">
        <v>200</v>
      </c>
      <c r="B46" s="31" t="s">
        <v>79</v>
      </c>
      <c r="C46" s="31">
        <v>240</v>
      </c>
      <c r="D46" s="32"/>
      <c r="E46" s="33">
        <f>E47</f>
        <v>4500</v>
      </c>
      <c r="F46" s="34"/>
    </row>
    <row r="47" spans="1:6" ht="14.25" customHeight="1">
      <c r="A47" s="2" t="s">
        <v>30</v>
      </c>
      <c r="B47" s="31" t="s">
        <v>79</v>
      </c>
      <c r="C47" s="31">
        <v>240</v>
      </c>
      <c r="D47" s="32" t="s">
        <v>105</v>
      </c>
      <c r="E47" s="33">
        <v>4500</v>
      </c>
      <c r="F47" s="34"/>
    </row>
    <row r="48" spans="1:6" s="49" customFormat="1" ht="16.5" customHeight="1">
      <c r="A48" s="2" t="s">
        <v>192</v>
      </c>
      <c r="B48" s="31" t="s">
        <v>106</v>
      </c>
      <c r="C48" s="45"/>
      <c r="D48" s="25"/>
      <c r="E48" s="47">
        <f>E49+E52</f>
        <v>8890</v>
      </c>
      <c r="F48" s="48"/>
    </row>
    <row r="49" spans="1:6" s="49" customFormat="1" ht="15">
      <c r="A49" s="2" t="s">
        <v>109</v>
      </c>
      <c r="B49" s="31" t="s">
        <v>107</v>
      </c>
      <c r="C49" s="45"/>
      <c r="D49" s="25"/>
      <c r="E49" s="47">
        <f>E50</f>
        <v>2500</v>
      </c>
      <c r="F49" s="48"/>
    </row>
    <row r="50" spans="1:6" ht="31.5">
      <c r="A50" s="65" t="s">
        <v>200</v>
      </c>
      <c r="B50" s="31" t="s">
        <v>107</v>
      </c>
      <c r="C50" s="31">
        <v>240</v>
      </c>
      <c r="D50" s="32"/>
      <c r="E50" s="33">
        <f>E51</f>
        <v>2500</v>
      </c>
      <c r="F50" s="34"/>
    </row>
    <row r="51" spans="1:6" ht="15">
      <c r="A51" s="2" t="s">
        <v>6</v>
      </c>
      <c r="B51" s="50" t="s">
        <v>107</v>
      </c>
      <c r="C51" s="31">
        <v>240</v>
      </c>
      <c r="D51" s="32" t="s">
        <v>110</v>
      </c>
      <c r="E51" s="33">
        <v>2500</v>
      </c>
      <c r="F51" s="34"/>
    </row>
    <row r="52" spans="1:6" ht="19.5" customHeight="1">
      <c r="A52" s="2" t="s">
        <v>111</v>
      </c>
      <c r="B52" s="31" t="s">
        <v>112</v>
      </c>
      <c r="C52" s="31"/>
      <c r="D52" s="32"/>
      <c r="E52" s="33">
        <f>E53</f>
        <v>6390</v>
      </c>
      <c r="F52" s="34"/>
    </row>
    <row r="53" spans="1:6" ht="31.5">
      <c r="A53" s="65" t="s">
        <v>200</v>
      </c>
      <c r="B53" s="31" t="s">
        <v>112</v>
      </c>
      <c r="C53" s="31">
        <v>240</v>
      </c>
      <c r="D53" s="32"/>
      <c r="E53" s="33">
        <f>E54</f>
        <v>6390</v>
      </c>
      <c r="F53" s="34"/>
    </row>
    <row r="54" spans="1:6" ht="15">
      <c r="A54" s="2" t="s">
        <v>6</v>
      </c>
      <c r="B54" s="31" t="s">
        <v>112</v>
      </c>
      <c r="C54" s="31">
        <v>240</v>
      </c>
      <c r="D54" s="32" t="s">
        <v>110</v>
      </c>
      <c r="E54" s="33">
        <v>6390</v>
      </c>
      <c r="F54" s="34"/>
    </row>
    <row r="55" spans="1:6" s="49" customFormat="1" ht="21" customHeight="1">
      <c r="A55" s="2" t="s">
        <v>193</v>
      </c>
      <c r="B55" s="49" t="s">
        <v>113</v>
      </c>
      <c r="C55" s="45"/>
      <c r="D55" s="25"/>
      <c r="E55" s="47">
        <f>E56+E59+E62+E65+E68+E71+E74</f>
        <v>19551.5</v>
      </c>
      <c r="F55" s="48"/>
    </row>
    <row r="56" spans="1:6" ht="15">
      <c r="A56" s="2" t="s">
        <v>114</v>
      </c>
      <c r="B56" s="31" t="s">
        <v>115</v>
      </c>
      <c r="C56" s="31"/>
      <c r="D56" s="32"/>
      <c r="E56" s="33">
        <f>E57</f>
        <v>1461.5</v>
      </c>
      <c r="F56" s="34"/>
    </row>
    <row r="57" spans="1:6" ht="31.5">
      <c r="A57" s="65" t="s">
        <v>200</v>
      </c>
      <c r="B57" s="31" t="s">
        <v>115</v>
      </c>
      <c r="C57" s="31">
        <v>240</v>
      </c>
      <c r="D57" s="32"/>
      <c r="E57" s="33">
        <f>E58</f>
        <v>1461.5</v>
      </c>
      <c r="F57" s="34"/>
    </row>
    <row r="58" spans="1:6" ht="15">
      <c r="A58" s="2" t="s">
        <v>6</v>
      </c>
      <c r="B58" s="31" t="s">
        <v>115</v>
      </c>
      <c r="C58" s="31">
        <v>240</v>
      </c>
      <c r="D58" s="32" t="s">
        <v>110</v>
      </c>
      <c r="E58" s="33">
        <v>1461.5</v>
      </c>
      <c r="F58" s="34"/>
    </row>
    <row r="59" spans="1:6" ht="15">
      <c r="A59" s="2" t="s">
        <v>117</v>
      </c>
      <c r="B59" s="31" t="s">
        <v>118</v>
      </c>
      <c r="C59" s="31"/>
      <c r="D59" s="32"/>
      <c r="E59" s="33">
        <f>E60</f>
        <v>3780</v>
      </c>
      <c r="F59" s="34"/>
    </row>
    <row r="60" spans="1:6" ht="31.5">
      <c r="A60" s="65" t="s">
        <v>200</v>
      </c>
      <c r="B60" s="31" t="s">
        <v>118</v>
      </c>
      <c r="C60" s="31">
        <v>240</v>
      </c>
      <c r="D60" s="32"/>
      <c r="E60" s="33">
        <f>E61</f>
        <v>3780</v>
      </c>
      <c r="F60" s="34"/>
    </row>
    <row r="61" spans="1:6" ht="15">
      <c r="A61" s="2" t="s">
        <v>6</v>
      </c>
      <c r="B61" s="31" t="s">
        <v>118</v>
      </c>
      <c r="C61" s="31">
        <v>240</v>
      </c>
      <c r="D61" s="32" t="s">
        <v>110</v>
      </c>
      <c r="E61" s="33">
        <v>3780</v>
      </c>
      <c r="F61" s="34"/>
    </row>
    <row r="62" spans="1:6" ht="15">
      <c r="A62" s="2" t="s">
        <v>124</v>
      </c>
      <c r="B62" s="31" t="s">
        <v>119</v>
      </c>
      <c r="C62" s="31"/>
      <c r="D62" s="32"/>
      <c r="E62" s="33">
        <f>E63</f>
        <v>350</v>
      </c>
      <c r="F62" s="34"/>
    </row>
    <row r="63" spans="1:6" ht="31.5">
      <c r="A63" s="65" t="s">
        <v>200</v>
      </c>
      <c r="B63" s="31" t="s">
        <v>119</v>
      </c>
      <c r="C63" s="31">
        <v>240</v>
      </c>
      <c r="D63" s="32"/>
      <c r="E63" s="33">
        <f>E64</f>
        <v>350</v>
      </c>
      <c r="F63" s="34"/>
    </row>
    <row r="64" spans="1:6" ht="15">
      <c r="A64" s="2" t="s">
        <v>6</v>
      </c>
      <c r="B64" s="31" t="s">
        <v>119</v>
      </c>
      <c r="C64" s="31">
        <v>240</v>
      </c>
      <c r="D64" s="32" t="s">
        <v>110</v>
      </c>
      <c r="E64" s="33">
        <v>350</v>
      </c>
      <c r="F64" s="34"/>
    </row>
    <row r="65" spans="1:6" ht="15">
      <c r="A65" s="2" t="s">
        <v>170</v>
      </c>
      <c r="B65" s="31" t="s">
        <v>120</v>
      </c>
      <c r="C65" s="31"/>
      <c r="D65" s="32"/>
      <c r="E65" s="33">
        <f>E66</f>
        <v>6980</v>
      </c>
      <c r="F65" s="34"/>
    </row>
    <row r="66" spans="1:6" ht="31.5">
      <c r="A66" s="65" t="s">
        <v>200</v>
      </c>
      <c r="B66" s="31" t="s">
        <v>120</v>
      </c>
      <c r="C66" s="31">
        <v>240</v>
      </c>
      <c r="D66" s="32"/>
      <c r="E66" s="33">
        <f>E67</f>
        <v>6980</v>
      </c>
      <c r="F66" s="34"/>
    </row>
    <row r="67" spans="1:6" ht="15">
      <c r="A67" s="2" t="s">
        <v>6</v>
      </c>
      <c r="B67" s="31" t="s">
        <v>120</v>
      </c>
      <c r="C67" s="31">
        <v>240</v>
      </c>
      <c r="D67" s="32" t="s">
        <v>110</v>
      </c>
      <c r="E67" s="33">
        <v>6980</v>
      </c>
      <c r="F67" s="34"/>
    </row>
    <row r="68" spans="1:6" ht="15.75" customHeight="1">
      <c r="A68" s="2" t="s">
        <v>177</v>
      </c>
      <c r="B68" s="31" t="s">
        <v>125</v>
      </c>
      <c r="C68" s="31"/>
      <c r="D68" s="32"/>
      <c r="E68" s="33">
        <v>280</v>
      </c>
      <c r="F68" s="34"/>
    </row>
    <row r="69" spans="1:6" ht="31.5">
      <c r="A69" s="65" t="s">
        <v>200</v>
      </c>
      <c r="B69" s="31" t="s">
        <v>125</v>
      </c>
      <c r="C69" s="31">
        <v>240</v>
      </c>
      <c r="D69" s="32"/>
      <c r="E69" s="33">
        <v>280</v>
      </c>
      <c r="F69" s="34"/>
    </row>
    <row r="70" spans="1:6" ht="15">
      <c r="A70" s="2" t="s">
        <v>6</v>
      </c>
      <c r="B70" s="31" t="s">
        <v>125</v>
      </c>
      <c r="C70" s="31">
        <v>240</v>
      </c>
      <c r="D70" s="32" t="s">
        <v>110</v>
      </c>
      <c r="E70" s="33">
        <v>280</v>
      </c>
      <c r="F70" s="34"/>
    </row>
    <row r="71" spans="1:6" ht="15">
      <c r="A71" s="2" t="s">
        <v>126</v>
      </c>
      <c r="B71" s="31" t="s">
        <v>116</v>
      </c>
      <c r="C71" s="31"/>
      <c r="D71" s="32"/>
      <c r="E71" s="33">
        <f>E72</f>
        <v>5700</v>
      </c>
      <c r="F71" s="34"/>
    </row>
    <row r="72" spans="1:6" ht="31.5">
      <c r="A72" s="65" t="s">
        <v>200</v>
      </c>
      <c r="B72" s="31" t="s">
        <v>116</v>
      </c>
      <c r="C72" s="31">
        <v>240</v>
      </c>
      <c r="D72" s="32"/>
      <c r="E72" s="33">
        <f>E73</f>
        <v>5700</v>
      </c>
      <c r="F72" s="34"/>
    </row>
    <row r="73" spans="1:6" ht="15">
      <c r="A73" s="2" t="s">
        <v>6</v>
      </c>
      <c r="B73" s="31" t="s">
        <v>116</v>
      </c>
      <c r="C73" s="31">
        <v>240</v>
      </c>
      <c r="D73" s="32" t="s">
        <v>110</v>
      </c>
      <c r="E73" s="33">
        <v>5700</v>
      </c>
      <c r="F73" s="34"/>
    </row>
    <row r="74" spans="1:6" ht="15">
      <c r="A74" s="2" t="s">
        <v>172</v>
      </c>
      <c r="B74" s="31" t="s">
        <v>171</v>
      </c>
      <c r="C74" s="31"/>
      <c r="D74" s="32"/>
      <c r="E74" s="33">
        <v>1000</v>
      </c>
      <c r="F74" s="34"/>
    </row>
    <row r="75" spans="1:6" ht="31.5">
      <c r="A75" s="65" t="s">
        <v>200</v>
      </c>
      <c r="B75" s="31" t="s">
        <v>171</v>
      </c>
      <c r="C75" s="31">
        <v>240</v>
      </c>
      <c r="D75" s="32"/>
      <c r="E75" s="33">
        <v>1000</v>
      </c>
      <c r="F75" s="34"/>
    </row>
    <row r="76" spans="1:6" ht="15">
      <c r="A76" s="2" t="s">
        <v>6</v>
      </c>
      <c r="B76" s="31" t="s">
        <v>171</v>
      </c>
      <c r="C76" s="31">
        <v>240</v>
      </c>
      <c r="D76" s="32" t="s">
        <v>110</v>
      </c>
      <c r="E76" s="33">
        <v>1000</v>
      </c>
      <c r="F76" s="34"/>
    </row>
    <row r="77" spans="1:6" s="28" customFormat="1" ht="55.5" customHeight="1">
      <c r="A77" s="23" t="s">
        <v>90</v>
      </c>
      <c r="B77" s="24" t="s">
        <v>46</v>
      </c>
      <c r="C77" s="24"/>
      <c r="D77" s="25"/>
      <c r="E77" s="26">
        <f>E78+E82+E89</f>
        <v>14167.5</v>
      </c>
      <c r="F77" s="27"/>
    </row>
    <row r="78" spans="1:6" s="28" customFormat="1" ht="15.75" customHeight="1">
      <c r="A78" s="63" t="s">
        <v>194</v>
      </c>
      <c r="B78" s="31" t="s">
        <v>127</v>
      </c>
      <c r="C78" s="24"/>
      <c r="D78" s="25"/>
      <c r="E78" s="33">
        <f>E79</f>
        <v>1257.5</v>
      </c>
      <c r="F78" s="27"/>
    </row>
    <row r="79" spans="1:6" s="28" customFormat="1" ht="33" customHeight="1">
      <c r="A79" s="2" t="s">
        <v>131</v>
      </c>
      <c r="B79" s="31" t="s">
        <v>80</v>
      </c>
      <c r="C79" s="24"/>
      <c r="D79" s="25"/>
      <c r="E79" s="33">
        <f>E81</f>
        <v>1257.5</v>
      </c>
      <c r="F79" s="27"/>
    </row>
    <row r="80" spans="1:6" s="28" customFormat="1" ht="18.75" customHeight="1">
      <c r="A80" s="65" t="s">
        <v>204</v>
      </c>
      <c r="B80" s="31" t="s">
        <v>80</v>
      </c>
      <c r="C80" s="31">
        <v>620</v>
      </c>
      <c r="D80" s="32"/>
      <c r="E80" s="33">
        <f>E81</f>
        <v>1257.5</v>
      </c>
      <c r="F80" s="27"/>
    </row>
    <row r="81" spans="1:6" s="28" customFormat="1" ht="20.25" customHeight="1">
      <c r="A81" s="1" t="s">
        <v>12</v>
      </c>
      <c r="B81" s="31" t="s">
        <v>80</v>
      </c>
      <c r="C81" s="31">
        <v>620</v>
      </c>
      <c r="D81" s="32" t="s">
        <v>59</v>
      </c>
      <c r="E81" s="33">
        <v>1257.5</v>
      </c>
      <c r="F81" s="27"/>
    </row>
    <row r="82" spans="1:6" s="49" customFormat="1" ht="18.75" customHeight="1">
      <c r="A82" s="2" t="s">
        <v>195</v>
      </c>
      <c r="B82" s="31" t="s">
        <v>128</v>
      </c>
      <c r="C82" s="45"/>
      <c r="D82" s="25"/>
      <c r="E82" s="47">
        <f>E83+E86</f>
        <v>11195</v>
      </c>
      <c r="F82" s="48"/>
    </row>
    <row r="83" spans="1:6" s="49" customFormat="1" ht="28.5" customHeight="1">
      <c r="A83" s="2" t="s">
        <v>130</v>
      </c>
      <c r="B83" s="31" t="s">
        <v>129</v>
      </c>
      <c r="C83" s="45"/>
      <c r="D83" s="25"/>
      <c r="E83" s="47">
        <f>E84</f>
        <v>2125</v>
      </c>
      <c r="F83" s="48"/>
    </row>
    <row r="84" spans="1:6" ht="19.5" customHeight="1">
      <c r="A84" s="65" t="s">
        <v>204</v>
      </c>
      <c r="B84" s="31" t="s">
        <v>129</v>
      </c>
      <c r="C84" s="31">
        <v>620</v>
      </c>
      <c r="D84" s="32"/>
      <c r="E84" s="33">
        <f>E85</f>
        <v>2125</v>
      </c>
      <c r="F84" s="34"/>
    </row>
    <row r="85" spans="1:6" ht="15">
      <c r="A85" s="2" t="s">
        <v>2</v>
      </c>
      <c r="B85" s="31" t="s">
        <v>129</v>
      </c>
      <c r="C85" s="31">
        <v>620</v>
      </c>
      <c r="D85" s="32" t="s">
        <v>57</v>
      </c>
      <c r="E85" s="33">
        <v>2125</v>
      </c>
      <c r="F85" s="34"/>
    </row>
    <row r="86" spans="1:6" ht="30">
      <c r="A86" s="51" t="s">
        <v>183</v>
      </c>
      <c r="B86" s="31" t="s">
        <v>178</v>
      </c>
      <c r="C86" s="31"/>
      <c r="D86" s="32"/>
      <c r="E86" s="33">
        <f>E87</f>
        <v>9070</v>
      </c>
      <c r="F86" s="34"/>
    </row>
    <row r="87" spans="1:6" ht="15.75">
      <c r="A87" s="65" t="s">
        <v>204</v>
      </c>
      <c r="B87" s="31" t="s">
        <v>178</v>
      </c>
      <c r="C87" s="31">
        <v>620</v>
      </c>
      <c r="D87" s="32"/>
      <c r="E87" s="33">
        <f>E88</f>
        <v>9070</v>
      </c>
      <c r="F87" s="34"/>
    </row>
    <row r="88" spans="1:6" ht="15">
      <c r="A88" s="2" t="s">
        <v>2</v>
      </c>
      <c r="B88" s="31" t="s">
        <v>178</v>
      </c>
      <c r="C88" s="31">
        <v>620</v>
      </c>
      <c r="D88" s="32" t="s">
        <v>57</v>
      </c>
      <c r="E88" s="33">
        <v>9070</v>
      </c>
      <c r="F88" s="34"/>
    </row>
    <row r="89" spans="1:6" ht="19.5" customHeight="1">
      <c r="A89" s="51" t="s">
        <v>196</v>
      </c>
      <c r="B89" s="31" t="s">
        <v>132</v>
      </c>
      <c r="C89" s="31"/>
      <c r="D89" s="32"/>
      <c r="E89" s="33">
        <f>E90</f>
        <v>1715</v>
      </c>
      <c r="F89" s="34"/>
    </row>
    <row r="90" spans="1:6" ht="30">
      <c r="A90" s="2" t="s">
        <v>133</v>
      </c>
      <c r="B90" s="31" t="s">
        <v>179</v>
      </c>
      <c r="C90" s="31"/>
      <c r="D90" s="32"/>
      <c r="E90" s="33">
        <f>E91</f>
        <v>1715</v>
      </c>
      <c r="F90" s="34"/>
    </row>
    <row r="91" spans="1:6" ht="17.25" customHeight="1">
      <c r="A91" s="65" t="s">
        <v>204</v>
      </c>
      <c r="B91" s="31" t="s">
        <v>179</v>
      </c>
      <c r="C91" s="31">
        <v>620</v>
      </c>
      <c r="D91" s="32"/>
      <c r="E91" s="33">
        <f>E92</f>
        <v>1715</v>
      </c>
      <c r="F91" s="34"/>
    </row>
    <row r="92" spans="1:6" ht="15">
      <c r="A92" s="2" t="s">
        <v>0</v>
      </c>
      <c r="B92" s="31" t="s">
        <v>179</v>
      </c>
      <c r="C92" s="31">
        <v>620</v>
      </c>
      <c r="D92" s="32" t="s">
        <v>58</v>
      </c>
      <c r="E92" s="33">
        <v>1715</v>
      </c>
      <c r="F92" s="34"/>
    </row>
    <row r="93" spans="1:6" ht="45">
      <c r="A93" s="23" t="s">
        <v>60</v>
      </c>
      <c r="B93" s="31" t="s">
        <v>134</v>
      </c>
      <c r="C93" s="31"/>
      <c r="D93" s="32"/>
      <c r="E93" s="52">
        <f>E94+E100</f>
        <v>1770</v>
      </c>
      <c r="F93" s="34"/>
    </row>
    <row r="94" spans="1:6" s="49" customFormat="1" ht="29.25" customHeight="1">
      <c r="A94" s="62" t="s">
        <v>199</v>
      </c>
      <c r="B94" s="31" t="s">
        <v>135</v>
      </c>
      <c r="C94" s="45"/>
      <c r="D94" s="25"/>
      <c r="E94" s="47">
        <f>E95+E98</f>
        <v>490</v>
      </c>
      <c r="F94" s="48"/>
    </row>
    <row r="95" spans="1:6" s="49" customFormat="1" ht="17.25" customHeight="1">
      <c r="A95" s="3" t="s">
        <v>140</v>
      </c>
      <c r="B95" s="31" t="s">
        <v>136</v>
      </c>
      <c r="C95" s="45"/>
      <c r="D95" s="25"/>
      <c r="E95" s="47">
        <f>E96</f>
        <v>460</v>
      </c>
      <c r="F95" s="48"/>
    </row>
    <row r="96" spans="1:6" ht="31.5" customHeight="1">
      <c r="A96" s="65" t="s">
        <v>200</v>
      </c>
      <c r="B96" s="31" t="s">
        <v>136</v>
      </c>
      <c r="C96" s="31">
        <v>240</v>
      </c>
      <c r="D96" s="32"/>
      <c r="E96" s="33">
        <f>E97</f>
        <v>460</v>
      </c>
      <c r="F96" s="34"/>
    </row>
    <row r="97" spans="1:6" ht="15">
      <c r="A97" s="2" t="s">
        <v>10</v>
      </c>
      <c r="B97" s="31" t="s">
        <v>136</v>
      </c>
      <c r="C97" s="31">
        <v>240</v>
      </c>
      <c r="D97" s="32" t="s">
        <v>61</v>
      </c>
      <c r="E97" s="33">
        <v>460</v>
      </c>
      <c r="F97" s="34"/>
    </row>
    <row r="98" spans="1:6" ht="31.5">
      <c r="A98" s="65" t="s">
        <v>205</v>
      </c>
      <c r="B98" s="31" t="s">
        <v>136</v>
      </c>
      <c r="C98" s="31">
        <v>320</v>
      </c>
      <c r="D98" s="32"/>
      <c r="E98" s="33">
        <v>30</v>
      </c>
      <c r="F98" s="34"/>
    </row>
    <row r="99" spans="1:6" ht="15">
      <c r="A99" s="2" t="s">
        <v>7</v>
      </c>
      <c r="B99" s="31" t="s">
        <v>136</v>
      </c>
      <c r="C99" s="31">
        <v>320</v>
      </c>
      <c r="D99" s="32" t="s">
        <v>62</v>
      </c>
      <c r="E99" s="33">
        <v>30</v>
      </c>
      <c r="F99" s="34"/>
    </row>
    <row r="100" spans="1:8" ht="36" customHeight="1">
      <c r="A100" s="62" t="s">
        <v>197</v>
      </c>
      <c r="B100" s="31" t="s">
        <v>137</v>
      </c>
      <c r="C100" s="31"/>
      <c r="D100" s="32"/>
      <c r="E100" s="33">
        <f>E101</f>
        <v>1280</v>
      </c>
      <c r="F100" s="34"/>
      <c r="H100" s="49"/>
    </row>
    <row r="101" spans="1:8" ht="15">
      <c r="A101" s="61" t="s">
        <v>139</v>
      </c>
      <c r="B101" s="31" t="s">
        <v>138</v>
      </c>
      <c r="C101" s="31"/>
      <c r="D101" s="32"/>
      <c r="E101" s="33">
        <f>102:102</f>
        <v>1280</v>
      </c>
      <c r="F101" s="34"/>
      <c r="H101" s="49"/>
    </row>
    <row r="102" spans="1:6" ht="33" customHeight="1">
      <c r="A102" s="65" t="s">
        <v>205</v>
      </c>
      <c r="B102" s="31" t="s">
        <v>138</v>
      </c>
      <c r="C102" s="31">
        <v>320</v>
      </c>
      <c r="D102" s="32"/>
      <c r="E102" s="33">
        <f>E103</f>
        <v>1280</v>
      </c>
      <c r="F102" s="34"/>
    </row>
    <row r="103" spans="1:6" ht="20.25" customHeight="1">
      <c r="A103" s="2" t="s">
        <v>7</v>
      </c>
      <c r="B103" s="31" t="s">
        <v>138</v>
      </c>
      <c r="C103" s="31">
        <v>320</v>
      </c>
      <c r="D103" s="32" t="s">
        <v>62</v>
      </c>
      <c r="E103" s="33">
        <v>1280</v>
      </c>
      <c r="F103" s="34"/>
    </row>
    <row r="104" spans="1:6" ht="36" customHeight="1">
      <c r="A104" s="23" t="s">
        <v>89</v>
      </c>
      <c r="B104" s="31" t="s">
        <v>47</v>
      </c>
      <c r="C104" s="31"/>
      <c r="D104" s="32"/>
      <c r="E104" s="52">
        <f>E105</f>
        <v>662.5</v>
      </c>
      <c r="F104" s="34"/>
    </row>
    <row r="105" spans="1:6" ht="15">
      <c r="A105" s="2" t="s">
        <v>198</v>
      </c>
      <c r="B105" s="31" t="s">
        <v>148</v>
      </c>
      <c r="C105" s="31"/>
      <c r="D105" s="32"/>
      <c r="E105" s="33">
        <f>E107+E110</f>
        <v>662.5</v>
      </c>
      <c r="F105" s="34"/>
    </row>
    <row r="106" spans="1:6" ht="15">
      <c r="A106" s="2" t="s">
        <v>151</v>
      </c>
      <c r="B106" s="31" t="s">
        <v>149</v>
      </c>
      <c r="C106" s="31"/>
      <c r="D106" s="32"/>
      <c r="E106" s="33">
        <f>E107</f>
        <v>387.5</v>
      </c>
      <c r="F106" s="34"/>
    </row>
    <row r="107" spans="1:6" ht="32.25" customHeight="1">
      <c r="A107" s="65" t="s">
        <v>200</v>
      </c>
      <c r="B107" s="31" t="s">
        <v>149</v>
      </c>
      <c r="C107" s="31">
        <v>240</v>
      </c>
      <c r="D107" s="32"/>
      <c r="E107" s="33">
        <f>E108</f>
        <v>387.5</v>
      </c>
      <c r="F107" s="34"/>
    </row>
    <row r="108" spans="1:6" ht="19.5" customHeight="1">
      <c r="A108" s="2" t="s">
        <v>6</v>
      </c>
      <c r="B108" s="31" t="s">
        <v>149</v>
      </c>
      <c r="C108" s="31">
        <v>240</v>
      </c>
      <c r="D108" s="32" t="s">
        <v>105</v>
      </c>
      <c r="E108" s="33">
        <v>387.5</v>
      </c>
      <c r="F108" s="34"/>
    </row>
    <row r="109" spans="1:6" ht="19.5" customHeight="1">
      <c r="A109" s="59" t="s">
        <v>173</v>
      </c>
      <c r="B109" s="31" t="s">
        <v>150</v>
      </c>
      <c r="C109" s="6"/>
      <c r="D109" s="2"/>
      <c r="E109" s="17">
        <f>E110</f>
        <v>275</v>
      </c>
      <c r="F109" s="6"/>
    </row>
    <row r="110" spans="1:6" ht="33" customHeight="1">
      <c r="A110" s="65" t="s">
        <v>200</v>
      </c>
      <c r="B110" s="31" t="s">
        <v>150</v>
      </c>
      <c r="C110" s="31">
        <v>240</v>
      </c>
      <c r="D110" s="32"/>
      <c r="E110" s="33">
        <f>E111</f>
        <v>275</v>
      </c>
      <c r="F110" s="34"/>
    </row>
    <row r="111" spans="1:6" ht="17.25" customHeight="1">
      <c r="A111" s="2" t="s">
        <v>6</v>
      </c>
      <c r="B111" s="31" t="s">
        <v>150</v>
      </c>
      <c r="C111" s="31">
        <v>240</v>
      </c>
      <c r="D111" s="32" t="s">
        <v>110</v>
      </c>
      <c r="E111" s="33">
        <v>275</v>
      </c>
      <c r="F111" s="34"/>
    </row>
    <row r="112" spans="1:11" s="28" customFormat="1" ht="43.5" customHeight="1">
      <c r="A112" s="23" t="s">
        <v>28</v>
      </c>
      <c r="B112" s="24" t="s">
        <v>48</v>
      </c>
      <c r="C112" s="24"/>
      <c r="D112" s="25"/>
      <c r="E112" s="26">
        <f>E113+E117+E126+E137+E140+E146+E154+E160+E164+E168+E172+E182</f>
        <v>52324.399999999994</v>
      </c>
      <c r="F112" s="27"/>
      <c r="G112" s="53"/>
      <c r="H112" s="140"/>
      <c r="I112" s="140"/>
      <c r="J112" s="140"/>
      <c r="K112" s="140"/>
    </row>
    <row r="113" spans="1:11" s="28" customFormat="1" ht="21" customHeight="1">
      <c r="A113" s="2" t="s">
        <v>65</v>
      </c>
      <c r="B113" s="31" t="s">
        <v>49</v>
      </c>
      <c r="C113" s="24"/>
      <c r="D113" s="25"/>
      <c r="E113" s="52">
        <f>E114</f>
        <v>2486.6</v>
      </c>
      <c r="F113" s="27"/>
      <c r="G113" s="53"/>
      <c r="H113" s="29"/>
      <c r="I113" s="29"/>
      <c r="J113" s="29"/>
      <c r="K113" s="29"/>
    </row>
    <row r="114" spans="1:10" ht="30">
      <c r="A114" s="2" t="s">
        <v>63</v>
      </c>
      <c r="B114" s="31" t="s">
        <v>69</v>
      </c>
      <c r="C114" s="31"/>
      <c r="D114" s="32"/>
      <c r="E114" s="33">
        <f>E115</f>
        <v>2486.6</v>
      </c>
      <c r="F114" s="34"/>
      <c r="G114" s="21"/>
      <c r="H114" s="138"/>
      <c r="I114" s="138"/>
      <c r="J114" s="138"/>
    </row>
    <row r="115" spans="1:11" ht="31.5">
      <c r="A115" s="65" t="s">
        <v>206</v>
      </c>
      <c r="B115" s="31" t="s">
        <v>69</v>
      </c>
      <c r="C115" s="31">
        <v>120</v>
      </c>
      <c r="D115" s="32"/>
      <c r="E115" s="33">
        <f>E116</f>
        <v>2486.6</v>
      </c>
      <c r="F115" s="34"/>
      <c r="G115" s="15"/>
      <c r="H115" s="138"/>
      <c r="I115" s="138"/>
      <c r="J115" s="138"/>
      <c r="K115" s="138"/>
    </row>
    <row r="116" spans="1:12" ht="30">
      <c r="A116" s="2" t="s">
        <v>32</v>
      </c>
      <c r="B116" s="31" t="s">
        <v>69</v>
      </c>
      <c r="C116" s="31">
        <v>120</v>
      </c>
      <c r="D116" s="32" t="s">
        <v>153</v>
      </c>
      <c r="E116" s="33">
        <v>2486.6</v>
      </c>
      <c r="F116" s="34"/>
      <c r="G116" s="15"/>
      <c r="H116" s="138"/>
      <c r="I116" s="138"/>
      <c r="J116" s="138"/>
      <c r="K116" s="138"/>
      <c r="L116" s="138"/>
    </row>
    <row r="117" spans="1:11" ht="41.25" customHeight="1">
      <c r="A117" s="2" t="s">
        <v>66</v>
      </c>
      <c r="B117" s="31" t="s">
        <v>50</v>
      </c>
      <c r="C117" s="31"/>
      <c r="D117" s="32"/>
      <c r="E117" s="52">
        <f>E120+E123+E125</f>
        <v>2422.4</v>
      </c>
      <c r="F117" s="34"/>
      <c r="H117" s="138"/>
      <c r="I117" s="138"/>
      <c r="J117" s="138"/>
      <c r="K117" s="138"/>
    </row>
    <row r="118" spans="1:11" ht="30" customHeight="1">
      <c r="A118" s="2" t="s">
        <v>67</v>
      </c>
      <c r="B118" s="31" t="s">
        <v>70</v>
      </c>
      <c r="C118" s="31"/>
      <c r="D118" s="32"/>
      <c r="E118" s="33">
        <f>E119</f>
        <v>2033.9</v>
      </c>
      <c r="F118" s="34"/>
      <c r="H118" s="37"/>
      <c r="I118" s="37"/>
      <c r="J118" s="37"/>
      <c r="K118" s="37"/>
    </row>
    <row r="119" spans="1:6" ht="31.5">
      <c r="A119" s="65" t="s">
        <v>206</v>
      </c>
      <c r="B119" s="31" t="s">
        <v>70</v>
      </c>
      <c r="C119" s="31">
        <v>120</v>
      </c>
      <c r="D119" s="32"/>
      <c r="E119" s="33">
        <f>E120</f>
        <v>2033.9</v>
      </c>
      <c r="F119" s="34"/>
    </row>
    <row r="120" spans="1:11" ht="45">
      <c r="A120" s="2" t="s">
        <v>11</v>
      </c>
      <c r="B120" s="31" t="s">
        <v>70</v>
      </c>
      <c r="C120" s="31">
        <v>120</v>
      </c>
      <c r="D120" s="32" t="s">
        <v>154</v>
      </c>
      <c r="E120" s="33">
        <v>2033.9</v>
      </c>
      <c r="F120" s="34"/>
      <c r="H120" s="139"/>
      <c r="I120" s="139"/>
      <c r="J120" s="139"/>
      <c r="K120" s="139"/>
    </row>
    <row r="121" spans="1:11" ht="30">
      <c r="A121" s="2" t="s">
        <v>68</v>
      </c>
      <c r="B121" s="31" t="s">
        <v>71</v>
      </c>
      <c r="C121" s="31"/>
      <c r="D121" s="32"/>
      <c r="E121" s="33">
        <f>E123+E125</f>
        <v>388.5</v>
      </c>
      <c r="F121" s="34"/>
      <c r="H121" s="7"/>
      <c r="I121" s="7"/>
      <c r="J121" s="7"/>
      <c r="K121" s="7"/>
    </row>
    <row r="122" spans="1:6" ht="31.5">
      <c r="A122" s="65" t="s">
        <v>200</v>
      </c>
      <c r="B122" s="31" t="s">
        <v>71</v>
      </c>
      <c r="C122" s="31">
        <v>240</v>
      </c>
      <c r="D122" s="32"/>
      <c r="E122" s="33">
        <f>E123</f>
        <v>335.5</v>
      </c>
      <c r="F122" s="34"/>
    </row>
    <row r="123" spans="1:6" ht="45">
      <c r="A123" s="2" t="s">
        <v>11</v>
      </c>
      <c r="B123" s="31" t="s">
        <v>71</v>
      </c>
      <c r="C123" s="31">
        <v>240</v>
      </c>
      <c r="D123" s="32" t="s">
        <v>154</v>
      </c>
      <c r="E123" s="33">
        <v>335.5</v>
      </c>
      <c r="F123" s="34"/>
    </row>
    <row r="124" spans="1:6" ht="15">
      <c r="A124" s="2" t="s">
        <v>31</v>
      </c>
      <c r="B124" s="31" t="s">
        <v>71</v>
      </c>
      <c r="C124" s="31">
        <v>540</v>
      </c>
      <c r="E124" s="33">
        <v>53</v>
      </c>
      <c r="F124" s="34"/>
    </row>
    <row r="125" spans="1:6" ht="45">
      <c r="A125" s="2" t="s">
        <v>11</v>
      </c>
      <c r="B125" s="31" t="s">
        <v>71</v>
      </c>
      <c r="C125" s="31">
        <v>540</v>
      </c>
      <c r="D125" s="32" t="s">
        <v>154</v>
      </c>
      <c r="E125" s="33">
        <v>53</v>
      </c>
      <c r="F125" s="34"/>
    </row>
    <row r="126" spans="1:6" ht="33.75" customHeight="1">
      <c r="A126" s="2" t="s">
        <v>64</v>
      </c>
      <c r="B126" s="31" t="s">
        <v>55</v>
      </c>
      <c r="C126" s="31"/>
      <c r="D126" s="32"/>
      <c r="E126" s="52">
        <f>E128+E131+E133+E135</f>
        <v>23310.300000000003</v>
      </c>
      <c r="F126" s="34"/>
    </row>
    <row r="127" spans="1:6" ht="30">
      <c r="A127" s="2" t="s">
        <v>73</v>
      </c>
      <c r="B127" s="31" t="s">
        <v>75</v>
      </c>
      <c r="C127" s="31"/>
      <c r="D127" s="32"/>
      <c r="E127" s="33">
        <f>E128</f>
        <v>17632.4</v>
      </c>
      <c r="F127" s="34"/>
    </row>
    <row r="128" spans="1:6" ht="31.5">
      <c r="A128" s="65" t="s">
        <v>206</v>
      </c>
      <c r="B128" s="31" t="s">
        <v>75</v>
      </c>
      <c r="C128" s="31">
        <v>120</v>
      </c>
      <c r="D128" s="32"/>
      <c r="E128" s="33">
        <f>E129</f>
        <v>17632.4</v>
      </c>
      <c r="F128" s="34"/>
    </row>
    <row r="129" spans="1:6" ht="45">
      <c r="A129" s="2" t="s">
        <v>18</v>
      </c>
      <c r="B129" s="31" t="s">
        <v>75</v>
      </c>
      <c r="C129" s="31">
        <v>120</v>
      </c>
      <c r="D129" s="32" t="s">
        <v>155</v>
      </c>
      <c r="E129" s="33">
        <v>17632.4</v>
      </c>
      <c r="F129" s="34"/>
    </row>
    <row r="130" spans="1:6" ht="27.75" customHeight="1">
      <c r="A130" s="2" t="s">
        <v>74</v>
      </c>
      <c r="B130" s="31" t="s">
        <v>72</v>
      </c>
      <c r="C130" s="31"/>
      <c r="D130" s="32"/>
      <c r="E130" s="33">
        <f>E131+E133+E135</f>
        <v>5677.9</v>
      </c>
      <c r="F130" s="34"/>
    </row>
    <row r="131" spans="1:6" ht="35.25" customHeight="1">
      <c r="A131" s="65" t="s">
        <v>200</v>
      </c>
      <c r="B131" s="31" t="s">
        <v>72</v>
      </c>
      <c r="C131" s="31">
        <v>240</v>
      </c>
      <c r="D131" s="32"/>
      <c r="E131" s="33">
        <v>5245.2</v>
      </c>
      <c r="F131" s="34"/>
    </row>
    <row r="132" spans="1:7" ht="45">
      <c r="A132" s="2" t="s">
        <v>37</v>
      </c>
      <c r="B132" s="31" t="s">
        <v>72</v>
      </c>
      <c r="C132" s="31">
        <v>240</v>
      </c>
      <c r="D132" s="32" t="s">
        <v>155</v>
      </c>
      <c r="E132" s="33">
        <v>5245.2</v>
      </c>
      <c r="F132" s="34"/>
      <c r="G132" s="44"/>
    </row>
    <row r="133" spans="1:6" ht="15.75">
      <c r="A133" s="65" t="s">
        <v>207</v>
      </c>
      <c r="B133" s="31" t="s">
        <v>72</v>
      </c>
      <c r="C133" s="31">
        <v>850</v>
      </c>
      <c r="D133" s="32"/>
      <c r="E133" s="33">
        <v>10</v>
      </c>
      <c r="F133" s="34"/>
    </row>
    <row r="134" spans="1:6" ht="45">
      <c r="A134" s="2" t="s">
        <v>18</v>
      </c>
      <c r="B134" s="31" t="s">
        <v>72</v>
      </c>
      <c r="C134" s="31">
        <v>850</v>
      </c>
      <c r="D134" s="32" t="s">
        <v>155</v>
      </c>
      <c r="E134" s="33">
        <v>10</v>
      </c>
      <c r="F134" s="34"/>
    </row>
    <row r="135" spans="1:6" ht="15">
      <c r="A135" s="2" t="s">
        <v>31</v>
      </c>
      <c r="B135" s="31" t="s">
        <v>72</v>
      </c>
      <c r="C135" s="31">
        <v>540</v>
      </c>
      <c r="D135" s="32"/>
      <c r="E135" s="31">
        <f>E136</f>
        <v>422.7</v>
      </c>
      <c r="F135" s="38"/>
    </row>
    <row r="136" spans="1:7" ht="45">
      <c r="A136" s="2" t="s">
        <v>18</v>
      </c>
      <c r="B136" s="31" t="s">
        <v>72</v>
      </c>
      <c r="C136" s="31">
        <v>540</v>
      </c>
      <c r="D136" s="32" t="s">
        <v>155</v>
      </c>
      <c r="E136" s="31">
        <v>422.7</v>
      </c>
      <c r="F136" s="38"/>
      <c r="G136" s="44"/>
    </row>
    <row r="137" spans="1:6" ht="15">
      <c r="A137" s="2" t="s">
        <v>81</v>
      </c>
      <c r="B137" s="31" t="s">
        <v>51</v>
      </c>
      <c r="C137" s="31"/>
      <c r="D137" s="32"/>
      <c r="E137" s="52">
        <v>800</v>
      </c>
      <c r="F137" s="34"/>
    </row>
    <row r="138" spans="1:6" ht="15">
      <c r="A138" s="2" t="s">
        <v>4</v>
      </c>
      <c r="B138" s="31" t="s">
        <v>76</v>
      </c>
      <c r="C138" s="31">
        <v>870</v>
      </c>
      <c r="D138" s="32"/>
      <c r="E138" s="33">
        <v>800</v>
      </c>
      <c r="F138" s="34"/>
    </row>
    <row r="139" spans="1:6" ht="15">
      <c r="A139" s="2" t="s">
        <v>3</v>
      </c>
      <c r="B139" s="31" t="s">
        <v>76</v>
      </c>
      <c r="C139" s="31">
        <v>870</v>
      </c>
      <c r="D139" s="32" t="s">
        <v>156</v>
      </c>
      <c r="E139" s="33">
        <v>800</v>
      </c>
      <c r="F139" s="34"/>
    </row>
    <row r="140" spans="1:6" ht="48" customHeight="1">
      <c r="A140" s="2" t="s">
        <v>84</v>
      </c>
      <c r="B140" s="31" t="s">
        <v>52</v>
      </c>
      <c r="C140" s="31"/>
      <c r="D140" s="32"/>
      <c r="E140" s="52">
        <f>E142+E144</f>
        <v>560.8</v>
      </c>
      <c r="F140" s="38"/>
    </row>
    <row r="141" spans="1:6" ht="31.5" customHeight="1">
      <c r="A141" s="2" t="s">
        <v>152</v>
      </c>
      <c r="B141" s="31" t="s">
        <v>174</v>
      </c>
      <c r="C141" s="31"/>
      <c r="D141" s="32"/>
      <c r="E141" s="33">
        <f>E142</f>
        <v>279</v>
      </c>
      <c r="F141" s="38"/>
    </row>
    <row r="142" spans="1:6" ht="31.5">
      <c r="A142" s="65" t="s">
        <v>206</v>
      </c>
      <c r="B142" s="31" t="s">
        <v>174</v>
      </c>
      <c r="C142" s="31">
        <v>120</v>
      </c>
      <c r="D142" s="32"/>
      <c r="E142" s="33">
        <f>E143</f>
        <v>279</v>
      </c>
      <c r="F142" s="34"/>
    </row>
    <row r="143" spans="1:6" ht="15">
      <c r="A143" s="2" t="s">
        <v>10</v>
      </c>
      <c r="B143" s="31" t="s">
        <v>174</v>
      </c>
      <c r="C143" s="31">
        <v>120</v>
      </c>
      <c r="D143" s="32" t="s">
        <v>61</v>
      </c>
      <c r="E143" s="33">
        <v>279</v>
      </c>
      <c r="F143" s="34"/>
    </row>
    <row r="144" spans="1:6" ht="31.5">
      <c r="A144" s="65" t="s">
        <v>200</v>
      </c>
      <c r="B144" s="31" t="s">
        <v>174</v>
      </c>
      <c r="C144" s="31">
        <v>240</v>
      </c>
      <c r="D144" s="32"/>
      <c r="E144" s="33">
        <v>281.8</v>
      </c>
      <c r="F144" s="34"/>
    </row>
    <row r="145" spans="1:6" ht="15">
      <c r="A145" s="2" t="s">
        <v>10</v>
      </c>
      <c r="B145" s="31" t="s">
        <v>174</v>
      </c>
      <c r="C145" s="31">
        <v>240</v>
      </c>
      <c r="D145" s="32" t="s">
        <v>61</v>
      </c>
      <c r="E145" s="33">
        <v>281.8</v>
      </c>
      <c r="F145" s="34"/>
    </row>
    <row r="146" spans="1:6" ht="32.25" customHeight="1">
      <c r="A146" s="2" t="s">
        <v>157</v>
      </c>
      <c r="B146" s="31" t="s">
        <v>53</v>
      </c>
      <c r="C146" s="31"/>
      <c r="D146" s="32"/>
      <c r="E146" s="52">
        <f>E148+E150+E153</f>
        <v>8722.4</v>
      </c>
      <c r="F146" s="34"/>
    </row>
    <row r="147" spans="1:6" ht="32.25" customHeight="1">
      <c r="A147" s="2" t="s">
        <v>82</v>
      </c>
      <c r="B147" s="31" t="s">
        <v>141</v>
      </c>
      <c r="C147" s="31"/>
      <c r="D147" s="32"/>
      <c r="E147" s="33">
        <f>E148+E150+E152</f>
        <v>8722.4</v>
      </c>
      <c r="F147" s="34"/>
    </row>
    <row r="148" spans="1:6" ht="15.75">
      <c r="A148" s="65" t="s">
        <v>201</v>
      </c>
      <c r="B148" s="31" t="s">
        <v>141</v>
      </c>
      <c r="C148" s="31">
        <v>110</v>
      </c>
      <c r="D148" s="32"/>
      <c r="E148" s="33">
        <v>7169.2</v>
      </c>
      <c r="F148" s="34"/>
    </row>
    <row r="149" spans="1:6" ht="15">
      <c r="A149" s="2" t="s">
        <v>10</v>
      </c>
      <c r="B149" s="31" t="s">
        <v>141</v>
      </c>
      <c r="C149" s="31">
        <v>110</v>
      </c>
      <c r="D149" s="32" t="s">
        <v>61</v>
      </c>
      <c r="E149" s="33">
        <v>7169.2</v>
      </c>
      <c r="F149" s="34"/>
    </row>
    <row r="150" spans="1:6" ht="31.5">
      <c r="A150" s="65" t="s">
        <v>200</v>
      </c>
      <c r="B150" s="31" t="s">
        <v>141</v>
      </c>
      <c r="C150" s="31">
        <v>240</v>
      </c>
      <c r="D150" s="32"/>
      <c r="E150" s="33">
        <v>1552.7</v>
      </c>
      <c r="F150" s="34"/>
    </row>
    <row r="151" spans="1:6" ht="15">
      <c r="A151" s="2" t="s">
        <v>10</v>
      </c>
      <c r="B151" s="31" t="s">
        <v>141</v>
      </c>
      <c r="C151" s="31">
        <v>240</v>
      </c>
      <c r="D151" s="32" t="s">
        <v>61</v>
      </c>
      <c r="E151" s="33">
        <v>1552.7</v>
      </c>
      <c r="F151" s="34"/>
    </row>
    <row r="152" spans="1:6" ht="15.75">
      <c r="A152" s="65" t="s">
        <v>207</v>
      </c>
      <c r="B152" s="31" t="s">
        <v>142</v>
      </c>
      <c r="C152" s="31">
        <v>850</v>
      </c>
      <c r="D152" s="32"/>
      <c r="E152" s="33">
        <v>0.5</v>
      </c>
      <c r="F152" s="34"/>
    </row>
    <row r="153" spans="1:6" ht="15">
      <c r="A153" s="2" t="s">
        <v>10</v>
      </c>
      <c r="B153" s="31" t="s">
        <v>142</v>
      </c>
      <c r="C153" s="31">
        <v>850</v>
      </c>
      <c r="D153" s="32" t="s">
        <v>61</v>
      </c>
      <c r="E153" s="33">
        <v>0.5</v>
      </c>
      <c r="F153" s="34"/>
    </row>
    <row r="154" spans="1:6" ht="29.25" customHeight="1">
      <c r="A154" s="2" t="s">
        <v>180</v>
      </c>
      <c r="B154" s="31" t="s">
        <v>158</v>
      </c>
      <c r="C154" s="31"/>
      <c r="D154" s="32"/>
      <c r="E154" s="52">
        <f>E156+E158</f>
        <v>929.2</v>
      </c>
      <c r="F154" s="34"/>
    </row>
    <row r="155" spans="1:6" ht="23.25" customHeight="1">
      <c r="A155" s="2" t="s">
        <v>159</v>
      </c>
      <c r="B155" s="31" t="s">
        <v>143</v>
      </c>
      <c r="C155" s="31"/>
      <c r="D155" s="32"/>
      <c r="E155" s="33">
        <f>E156+E158</f>
        <v>929.2</v>
      </c>
      <c r="F155" s="34"/>
    </row>
    <row r="156" spans="1:6" ht="31.5">
      <c r="A156" s="65" t="s">
        <v>200</v>
      </c>
      <c r="B156" s="31" t="s">
        <v>143</v>
      </c>
      <c r="C156" s="31">
        <v>240</v>
      </c>
      <c r="D156" s="32"/>
      <c r="E156" s="33">
        <f>E157</f>
        <v>879</v>
      </c>
      <c r="F156" s="34"/>
    </row>
    <row r="157" spans="1:6" ht="15">
      <c r="A157" s="2" t="s">
        <v>10</v>
      </c>
      <c r="B157" s="31" t="s">
        <v>143</v>
      </c>
      <c r="C157" s="31">
        <v>240</v>
      </c>
      <c r="D157" s="32" t="s">
        <v>61</v>
      </c>
      <c r="E157" s="33">
        <v>879</v>
      </c>
      <c r="F157" s="34"/>
    </row>
    <row r="158" spans="1:6" ht="15.75">
      <c r="A158" s="65" t="s">
        <v>207</v>
      </c>
      <c r="B158" s="31" t="s">
        <v>143</v>
      </c>
      <c r="C158" s="31">
        <v>850</v>
      </c>
      <c r="D158" s="32"/>
      <c r="E158" s="33">
        <v>50.2</v>
      </c>
      <c r="F158" s="34"/>
    </row>
    <row r="159" spans="1:6" ht="15">
      <c r="A159" s="2" t="s">
        <v>10</v>
      </c>
      <c r="B159" s="31" t="s">
        <v>143</v>
      </c>
      <c r="C159" s="31">
        <v>850</v>
      </c>
      <c r="D159" s="32" t="s">
        <v>61</v>
      </c>
      <c r="E159" s="33">
        <v>50.2</v>
      </c>
      <c r="F159" s="34"/>
    </row>
    <row r="160" spans="1:6" ht="34.5" customHeight="1">
      <c r="A160" s="2" t="s">
        <v>83</v>
      </c>
      <c r="B160" s="31" t="s">
        <v>54</v>
      </c>
      <c r="C160" s="31"/>
      <c r="D160" s="32"/>
      <c r="E160" s="52">
        <f>E162</f>
        <v>431.6</v>
      </c>
      <c r="F160" s="34"/>
    </row>
    <row r="161" spans="1:6" ht="30" customHeight="1">
      <c r="A161" s="2" t="s">
        <v>161</v>
      </c>
      <c r="B161" s="30" t="s">
        <v>175</v>
      </c>
      <c r="C161" s="31"/>
      <c r="D161" s="32"/>
      <c r="E161" s="33">
        <f>E162</f>
        <v>431.6</v>
      </c>
      <c r="F161" s="34"/>
    </row>
    <row r="162" spans="1:6" ht="31.5">
      <c r="A162" s="65" t="s">
        <v>206</v>
      </c>
      <c r="B162" s="30" t="s">
        <v>175</v>
      </c>
      <c r="C162" s="31">
        <v>120</v>
      </c>
      <c r="D162" s="32"/>
      <c r="E162" s="33">
        <f>E163</f>
        <v>431.6</v>
      </c>
      <c r="F162" s="34"/>
    </row>
    <row r="163" spans="1:6" ht="15">
      <c r="A163" s="2" t="s">
        <v>8</v>
      </c>
      <c r="B163" s="30" t="s">
        <v>175</v>
      </c>
      <c r="C163" s="31">
        <v>120</v>
      </c>
      <c r="D163" s="32" t="s">
        <v>162</v>
      </c>
      <c r="E163" s="33">
        <v>431.6</v>
      </c>
      <c r="F163" s="34"/>
    </row>
    <row r="164" spans="1:6" ht="31.5" customHeight="1">
      <c r="A164" s="126" t="s">
        <v>182</v>
      </c>
      <c r="B164" s="125" t="s">
        <v>160</v>
      </c>
      <c r="C164" s="31"/>
      <c r="D164" s="32"/>
      <c r="E164" s="52">
        <v>200</v>
      </c>
      <c r="F164" s="34"/>
    </row>
    <row r="165" spans="1:6" ht="37.5" customHeight="1">
      <c r="A165" s="126" t="s">
        <v>181</v>
      </c>
      <c r="B165" s="125" t="s">
        <v>144</v>
      </c>
      <c r="C165" s="31"/>
      <c r="D165" s="32"/>
      <c r="E165" s="33">
        <f>E166</f>
        <v>200</v>
      </c>
      <c r="F165" s="34"/>
    </row>
    <row r="166" spans="1:6" ht="34.5" customHeight="1">
      <c r="A166" s="55" t="s">
        <v>33</v>
      </c>
      <c r="B166" s="125" t="s">
        <v>144</v>
      </c>
      <c r="C166" s="56">
        <v>810</v>
      </c>
      <c r="D166" s="32"/>
      <c r="E166" s="33">
        <v>200</v>
      </c>
      <c r="F166" s="34"/>
    </row>
    <row r="167" spans="1:6" ht="15">
      <c r="A167" s="55" t="s">
        <v>34</v>
      </c>
      <c r="B167" s="125" t="s">
        <v>144</v>
      </c>
      <c r="C167" s="56">
        <v>810</v>
      </c>
      <c r="D167" s="57" t="s">
        <v>35</v>
      </c>
      <c r="E167" s="33">
        <v>200</v>
      </c>
      <c r="F167" s="34"/>
    </row>
    <row r="168" spans="1:6" ht="39" customHeight="1">
      <c r="A168" s="5" t="s">
        <v>85</v>
      </c>
      <c r="B168" s="125" t="s">
        <v>163</v>
      </c>
      <c r="C168" s="56"/>
      <c r="D168" s="57"/>
      <c r="E168" s="52">
        <f>E170</f>
        <v>5700</v>
      </c>
      <c r="F168" s="34"/>
    </row>
    <row r="169" spans="1:6" ht="30" customHeight="1">
      <c r="A169" s="5" t="s">
        <v>164</v>
      </c>
      <c r="B169" s="125" t="s">
        <v>145</v>
      </c>
      <c r="C169" s="56"/>
      <c r="D169" s="57"/>
      <c r="E169" s="33">
        <f>E170</f>
        <v>5700</v>
      </c>
      <c r="F169" s="34"/>
    </row>
    <row r="170" spans="1:6" ht="31.5">
      <c r="A170" s="65" t="s">
        <v>200</v>
      </c>
      <c r="B170" s="125" t="s">
        <v>145</v>
      </c>
      <c r="C170" s="56">
        <v>240</v>
      </c>
      <c r="D170" s="57"/>
      <c r="E170" s="33">
        <f>E171</f>
        <v>5700</v>
      </c>
      <c r="F170" s="34"/>
    </row>
    <row r="171" spans="1:6" ht="15">
      <c r="A171" s="2" t="s">
        <v>9</v>
      </c>
      <c r="B171" s="54" t="s">
        <v>145</v>
      </c>
      <c r="C171" s="56">
        <v>240</v>
      </c>
      <c r="D171" s="57" t="s">
        <v>56</v>
      </c>
      <c r="E171" s="33">
        <v>5700</v>
      </c>
      <c r="F171" s="34"/>
    </row>
    <row r="172" spans="1:6" ht="49.5" customHeight="1">
      <c r="A172" s="5" t="s">
        <v>86</v>
      </c>
      <c r="B172" s="54" t="s">
        <v>165</v>
      </c>
      <c r="C172" s="56"/>
      <c r="D172" s="57"/>
      <c r="E172" s="52">
        <f>E173</f>
        <v>5092.2</v>
      </c>
      <c r="F172" s="34"/>
    </row>
    <row r="173" spans="1:6" ht="18" customHeight="1">
      <c r="A173" s="5" t="s">
        <v>166</v>
      </c>
      <c r="B173" s="54" t="s">
        <v>146</v>
      </c>
      <c r="C173" s="56"/>
      <c r="D173" s="57"/>
      <c r="E173" s="33">
        <f>E174+E176+E178+E180</f>
        <v>5092.2</v>
      </c>
      <c r="F173" s="34"/>
    </row>
    <row r="174" spans="1:6" ht="33" customHeight="1">
      <c r="A174" s="65" t="s">
        <v>200</v>
      </c>
      <c r="B174" s="56" t="s">
        <v>146</v>
      </c>
      <c r="C174" s="56">
        <v>240</v>
      </c>
      <c r="D174" s="57"/>
      <c r="E174" s="33">
        <v>70</v>
      </c>
      <c r="F174" s="34"/>
    </row>
    <row r="175" spans="1:6" ht="15">
      <c r="A175" s="55" t="s">
        <v>39</v>
      </c>
      <c r="B175" s="56" t="s">
        <v>146</v>
      </c>
      <c r="C175" s="56">
        <v>240</v>
      </c>
      <c r="D175" s="57" t="s">
        <v>41</v>
      </c>
      <c r="E175" s="33">
        <v>70</v>
      </c>
      <c r="F175" s="34"/>
    </row>
    <row r="176" spans="1:6" ht="30">
      <c r="A176" s="4" t="s">
        <v>40</v>
      </c>
      <c r="B176" s="56" t="s">
        <v>146</v>
      </c>
      <c r="C176" s="56">
        <v>810</v>
      </c>
      <c r="D176" s="58"/>
      <c r="E176" s="33">
        <f>E177</f>
        <v>980</v>
      </c>
      <c r="F176" s="34"/>
    </row>
    <row r="177" spans="1:6" ht="15">
      <c r="A177" s="55" t="s">
        <v>39</v>
      </c>
      <c r="B177" s="56" t="s">
        <v>146</v>
      </c>
      <c r="C177" s="56">
        <v>810</v>
      </c>
      <c r="D177" s="57" t="s">
        <v>41</v>
      </c>
      <c r="E177" s="33">
        <v>980</v>
      </c>
      <c r="F177" s="34"/>
    </row>
    <row r="178" spans="1:6" ht="15">
      <c r="A178" s="2" t="s">
        <v>203</v>
      </c>
      <c r="B178" s="54" t="s">
        <v>146</v>
      </c>
      <c r="C178" s="56">
        <v>410</v>
      </c>
      <c r="D178" s="57"/>
      <c r="E178" s="33">
        <f>E179</f>
        <v>3000</v>
      </c>
      <c r="F178" s="34"/>
    </row>
    <row r="179" spans="1:6" ht="15">
      <c r="A179" s="55" t="s">
        <v>39</v>
      </c>
      <c r="B179" s="54" t="s">
        <v>146</v>
      </c>
      <c r="C179" s="56">
        <v>410</v>
      </c>
      <c r="D179" s="57" t="s">
        <v>41</v>
      </c>
      <c r="E179" s="33">
        <v>3000</v>
      </c>
      <c r="F179" s="34"/>
    </row>
    <row r="180" spans="1:6" ht="15.75">
      <c r="A180" s="65" t="s">
        <v>207</v>
      </c>
      <c r="B180" s="56" t="s">
        <v>146</v>
      </c>
      <c r="C180" s="56">
        <v>850</v>
      </c>
      <c r="D180" s="57"/>
      <c r="E180" s="33">
        <v>1042.2</v>
      </c>
      <c r="F180" s="34"/>
    </row>
    <row r="181" spans="1:6" ht="15">
      <c r="A181" s="55" t="s">
        <v>39</v>
      </c>
      <c r="B181" s="56" t="s">
        <v>146</v>
      </c>
      <c r="C181" s="56">
        <v>850</v>
      </c>
      <c r="D181" s="57" t="s">
        <v>41</v>
      </c>
      <c r="E181" s="33">
        <v>1042.2</v>
      </c>
      <c r="F181" s="34"/>
    </row>
    <row r="182" spans="1:6" s="28" customFormat="1" ht="42" customHeight="1">
      <c r="A182" s="2" t="s">
        <v>87</v>
      </c>
      <c r="B182" s="31" t="s">
        <v>167</v>
      </c>
      <c r="C182" s="24"/>
      <c r="D182" s="25"/>
      <c r="E182" s="52">
        <f>E184</f>
        <v>1668.9</v>
      </c>
      <c r="F182" s="27"/>
    </row>
    <row r="183" spans="1:6" s="28" customFormat="1" ht="21.75" customHeight="1">
      <c r="A183" s="2" t="s">
        <v>168</v>
      </c>
      <c r="B183" s="31" t="s">
        <v>147</v>
      </c>
      <c r="C183" s="24"/>
      <c r="D183" s="25"/>
      <c r="E183" s="33">
        <f>E184</f>
        <v>1668.9</v>
      </c>
      <c r="F183" s="27"/>
    </row>
    <row r="184" spans="1:6" ht="15.75">
      <c r="A184" s="65" t="s">
        <v>208</v>
      </c>
      <c r="B184" s="31" t="s">
        <v>147</v>
      </c>
      <c r="C184" s="31">
        <v>310</v>
      </c>
      <c r="D184" s="32"/>
      <c r="E184" s="33">
        <f>E185</f>
        <v>1668.9</v>
      </c>
      <c r="F184" s="34"/>
    </row>
    <row r="185" spans="1:6" ht="15">
      <c r="A185" s="2" t="s">
        <v>1</v>
      </c>
      <c r="B185" s="31" t="s">
        <v>147</v>
      </c>
      <c r="C185" s="31">
        <v>310</v>
      </c>
      <c r="D185" s="32" t="s">
        <v>169</v>
      </c>
      <c r="E185" s="33">
        <v>1668.9</v>
      </c>
      <c r="F185" s="34"/>
    </row>
    <row r="186" spans="1:4" ht="15">
      <c r="A186" s="7"/>
      <c r="D186" s="42"/>
    </row>
    <row r="187" spans="1:4" ht="15">
      <c r="A187" s="7"/>
      <c r="D187" s="42"/>
    </row>
    <row r="188" spans="1:4" ht="15">
      <c r="A188" s="7"/>
      <c r="D188" s="42"/>
    </row>
    <row r="189" spans="1:4" ht="15">
      <c r="A189" s="7"/>
      <c r="D189" s="42"/>
    </row>
    <row r="190" spans="1:4" ht="15">
      <c r="A190" s="7"/>
      <c r="D190" s="42"/>
    </row>
    <row r="191" spans="1:4" ht="15">
      <c r="A191" s="7"/>
      <c r="D191" s="42"/>
    </row>
    <row r="192" spans="1:4" ht="15">
      <c r="A192" s="7"/>
      <c r="D192" s="42"/>
    </row>
    <row r="193" spans="1:4" ht="15">
      <c r="A193" s="7"/>
      <c r="D193" s="42"/>
    </row>
    <row r="194" spans="1:4" ht="15">
      <c r="A194" s="7"/>
      <c r="D194" s="42"/>
    </row>
    <row r="195" spans="1:4" ht="15">
      <c r="A195" s="7"/>
      <c r="D195" s="42"/>
    </row>
    <row r="196" spans="1:4" ht="15">
      <c r="A196" s="7"/>
      <c r="D196" s="42"/>
    </row>
    <row r="197" spans="1:4" ht="15">
      <c r="A197" s="7"/>
      <c r="D197" s="42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</sheetData>
  <sheetProtection/>
  <mergeCells count="10">
    <mergeCell ref="B1:E1"/>
    <mergeCell ref="H116:L116"/>
    <mergeCell ref="H117:K117"/>
    <mergeCell ref="H120:K120"/>
    <mergeCell ref="H112:K112"/>
    <mergeCell ref="A2:E2"/>
    <mergeCell ref="H7:K7"/>
    <mergeCell ref="H22:K22"/>
    <mergeCell ref="H115:K115"/>
    <mergeCell ref="H114:J114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70">
      <selection activeCell="F19" sqref="F19"/>
    </sheetView>
  </sheetViews>
  <sheetFormatPr defaultColWidth="8.875" defaultRowHeight="12.75"/>
  <cols>
    <col min="1" max="1" width="58.75390625" style="68" customWidth="1"/>
    <col min="2" max="2" width="6.625" style="68" customWidth="1"/>
    <col min="3" max="3" width="7.375" style="68" customWidth="1"/>
    <col min="4" max="4" width="14.125" style="68" customWidth="1"/>
    <col min="5" max="5" width="8.25390625" style="68" customWidth="1"/>
    <col min="6" max="6" width="14.125" style="68" customWidth="1"/>
    <col min="7" max="16384" width="8.875" style="68" customWidth="1"/>
  </cols>
  <sheetData>
    <row r="1" spans="1:6" ht="77.25" customHeight="1">
      <c r="A1" s="7"/>
      <c r="B1" s="7"/>
      <c r="C1" s="8"/>
      <c r="D1" s="137" t="s">
        <v>262</v>
      </c>
      <c r="E1" s="137"/>
      <c r="F1" s="137"/>
    </row>
    <row r="2" spans="1:6" ht="91.5" customHeight="1">
      <c r="A2" s="143" t="s">
        <v>256</v>
      </c>
      <c r="B2" s="143"/>
      <c r="C2" s="144"/>
      <c r="D2" s="144"/>
      <c r="E2" s="144"/>
      <c r="F2" s="144"/>
    </row>
    <row r="3" spans="1:6" ht="30">
      <c r="A3" s="16" t="s">
        <v>15</v>
      </c>
      <c r="B3" s="16" t="s">
        <v>209</v>
      </c>
      <c r="C3" s="16" t="s">
        <v>210</v>
      </c>
      <c r="D3" s="82" t="s">
        <v>13</v>
      </c>
      <c r="E3" s="16" t="s">
        <v>14</v>
      </c>
      <c r="F3" s="17" t="s">
        <v>38</v>
      </c>
    </row>
    <row r="4" spans="1:6" s="75" customFormat="1" ht="15">
      <c r="A4" s="76" t="s">
        <v>238</v>
      </c>
      <c r="B4" s="77" t="s">
        <v>230</v>
      </c>
      <c r="C4" s="77" t="s">
        <v>231</v>
      </c>
      <c r="D4" s="69"/>
      <c r="E4" s="77"/>
      <c r="F4" s="97">
        <f>F5+F10+F18+F27+F32</f>
        <v>39691.700000000004</v>
      </c>
    </row>
    <row r="5" spans="1:6" s="85" customFormat="1" ht="27.75" customHeight="1">
      <c r="A5" s="83" t="s">
        <v>32</v>
      </c>
      <c r="B5" s="84" t="s">
        <v>239</v>
      </c>
      <c r="C5" s="84" t="s">
        <v>240</v>
      </c>
      <c r="D5" s="132"/>
      <c r="E5" s="84"/>
      <c r="F5" s="94">
        <v>2486.6</v>
      </c>
    </row>
    <row r="6" spans="1:6" s="70" customFormat="1" ht="27.75" customHeight="1">
      <c r="A6" s="4" t="s">
        <v>28</v>
      </c>
      <c r="B6" s="69" t="s">
        <v>220</v>
      </c>
      <c r="C6" s="69" t="s">
        <v>221</v>
      </c>
      <c r="D6" s="56" t="s">
        <v>48</v>
      </c>
      <c r="E6" s="69"/>
      <c r="F6" s="95">
        <v>2486.6</v>
      </c>
    </row>
    <row r="7" spans="1:6" s="70" customFormat="1" ht="27.75" customHeight="1">
      <c r="A7" s="4" t="s">
        <v>65</v>
      </c>
      <c r="B7" s="69" t="s">
        <v>220</v>
      </c>
      <c r="C7" s="69" t="s">
        <v>221</v>
      </c>
      <c r="D7" s="56" t="s">
        <v>49</v>
      </c>
      <c r="E7" s="69"/>
      <c r="F7" s="95">
        <v>2486.6</v>
      </c>
    </row>
    <row r="8" spans="1:6" s="70" customFormat="1" ht="27.75" customHeight="1">
      <c r="A8" s="4" t="s">
        <v>63</v>
      </c>
      <c r="B8" s="69" t="s">
        <v>220</v>
      </c>
      <c r="C8" s="69" t="s">
        <v>221</v>
      </c>
      <c r="D8" s="56" t="s">
        <v>69</v>
      </c>
      <c r="E8" s="69"/>
      <c r="F8" s="95">
        <v>2486.6</v>
      </c>
    </row>
    <row r="9" spans="1:6" s="70" customFormat="1" ht="27.75" customHeight="1">
      <c r="A9" s="71" t="s">
        <v>206</v>
      </c>
      <c r="B9" s="69" t="s">
        <v>220</v>
      </c>
      <c r="C9" s="69" t="s">
        <v>221</v>
      </c>
      <c r="D9" s="56" t="s">
        <v>69</v>
      </c>
      <c r="E9" s="56">
        <v>120</v>
      </c>
      <c r="F9" s="95">
        <v>2486.6</v>
      </c>
    </row>
    <row r="10" spans="1:6" s="85" customFormat="1" ht="45">
      <c r="A10" s="23" t="s">
        <v>11</v>
      </c>
      <c r="B10" s="84" t="s">
        <v>239</v>
      </c>
      <c r="C10" s="84" t="s">
        <v>241</v>
      </c>
      <c r="D10" s="132"/>
      <c r="E10" s="84"/>
      <c r="F10" s="94">
        <f>F11</f>
        <v>2422.4</v>
      </c>
    </row>
    <row r="11" spans="1:6" s="70" customFormat="1" ht="30">
      <c r="A11" s="4" t="s">
        <v>28</v>
      </c>
      <c r="B11" s="69" t="s">
        <v>220</v>
      </c>
      <c r="C11" s="69" t="s">
        <v>222</v>
      </c>
      <c r="D11" s="56" t="s">
        <v>48</v>
      </c>
      <c r="E11" s="69"/>
      <c r="F11" s="95">
        <f>F12</f>
        <v>2422.4</v>
      </c>
    </row>
    <row r="12" spans="1:6" s="70" customFormat="1" ht="30">
      <c r="A12" s="2" t="s">
        <v>66</v>
      </c>
      <c r="B12" s="69" t="s">
        <v>220</v>
      </c>
      <c r="C12" s="69" t="s">
        <v>222</v>
      </c>
      <c r="D12" s="31" t="s">
        <v>50</v>
      </c>
      <c r="E12" s="69"/>
      <c r="F12" s="95">
        <f>F13+F15</f>
        <v>2422.4</v>
      </c>
    </row>
    <row r="13" spans="1:6" s="70" customFormat="1" ht="30">
      <c r="A13" s="2" t="s">
        <v>67</v>
      </c>
      <c r="B13" s="69" t="s">
        <v>220</v>
      </c>
      <c r="C13" s="69" t="s">
        <v>222</v>
      </c>
      <c r="D13" s="31" t="s">
        <v>70</v>
      </c>
      <c r="E13" s="69"/>
      <c r="F13" s="95">
        <v>2033.9</v>
      </c>
    </row>
    <row r="14" spans="1:6" s="70" customFormat="1" ht="30">
      <c r="A14" s="72" t="s">
        <v>206</v>
      </c>
      <c r="B14" s="69" t="s">
        <v>220</v>
      </c>
      <c r="C14" s="69" t="s">
        <v>222</v>
      </c>
      <c r="D14" s="31" t="s">
        <v>70</v>
      </c>
      <c r="E14" s="31">
        <v>120</v>
      </c>
      <c r="F14" s="95">
        <v>2033.9</v>
      </c>
    </row>
    <row r="15" spans="1:6" s="70" customFormat="1" ht="30">
      <c r="A15" s="2" t="s">
        <v>68</v>
      </c>
      <c r="B15" s="69" t="s">
        <v>220</v>
      </c>
      <c r="C15" s="69" t="s">
        <v>222</v>
      </c>
      <c r="D15" s="31" t="s">
        <v>71</v>
      </c>
      <c r="E15" s="69"/>
      <c r="F15" s="95">
        <f>F16+F17</f>
        <v>388.5</v>
      </c>
    </row>
    <row r="16" spans="1:6" s="70" customFormat="1" ht="30">
      <c r="A16" s="72" t="s">
        <v>200</v>
      </c>
      <c r="B16" s="69" t="s">
        <v>220</v>
      </c>
      <c r="C16" s="69" t="s">
        <v>222</v>
      </c>
      <c r="D16" s="31" t="s">
        <v>71</v>
      </c>
      <c r="E16" s="31">
        <v>240</v>
      </c>
      <c r="F16" s="95">
        <v>335.5</v>
      </c>
    </row>
    <row r="17" spans="1:6" s="70" customFormat="1" ht="15">
      <c r="A17" s="2" t="s">
        <v>31</v>
      </c>
      <c r="B17" s="69" t="s">
        <v>220</v>
      </c>
      <c r="C17" s="69" t="s">
        <v>222</v>
      </c>
      <c r="D17" s="31" t="s">
        <v>71</v>
      </c>
      <c r="E17" s="31">
        <v>540</v>
      </c>
      <c r="F17" s="33">
        <v>53</v>
      </c>
    </row>
    <row r="18" spans="1:6" s="85" customFormat="1" ht="60">
      <c r="A18" s="23" t="s">
        <v>37</v>
      </c>
      <c r="B18" s="84" t="s">
        <v>239</v>
      </c>
      <c r="C18" s="84" t="s">
        <v>242</v>
      </c>
      <c r="D18" s="132"/>
      <c r="E18" s="84"/>
      <c r="F18" s="94">
        <f>F19</f>
        <v>23310.300000000003</v>
      </c>
    </row>
    <row r="19" spans="1:6" s="70" customFormat="1" ht="30">
      <c r="A19" s="4" t="s">
        <v>28</v>
      </c>
      <c r="B19" s="69" t="s">
        <v>220</v>
      </c>
      <c r="C19" s="69" t="s">
        <v>223</v>
      </c>
      <c r="D19" s="56" t="s">
        <v>48</v>
      </c>
      <c r="E19" s="69"/>
      <c r="F19" s="95">
        <f>F20</f>
        <v>23310.300000000003</v>
      </c>
    </row>
    <row r="20" spans="1:6" s="70" customFormat="1" ht="30">
      <c r="A20" s="2" t="s">
        <v>64</v>
      </c>
      <c r="B20" s="69" t="s">
        <v>220</v>
      </c>
      <c r="C20" s="69" t="s">
        <v>223</v>
      </c>
      <c r="D20" s="31" t="s">
        <v>55</v>
      </c>
      <c r="E20" s="69"/>
      <c r="F20" s="95">
        <f>F21+F23</f>
        <v>23310.300000000003</v>
      </c>
    </row>
    <row r="21" spans="1:6" s="70" customFormat="1" ht="30">
      <c r="A21" s="2" t="s">
        <v>73</v>
      </c>
      <c r="B21" s="69" t="s">
        <v>220</v>
      </c>
      <c r="C21" s="69" t="s">
        <v>223</v>
      </c>
      <c r="D21" s="31" t="s">
        <v>75</v>
      </c>
      <c r="E21" s="69"/>
      <c r="F21" s="95">
        <v>17632.4</v>
      </c>
    </row>
    <row r="22" spans="1:6" s="70" customFormat="1" ht="30">
      <c r="A22" s="72" t="s">
        <v>206</v>
      </c>
      <c r="B22" s="69" t="s">
        <v>220</v>
      </c>
      <c r="C22" s="69" t="s">
        <v>223</v>
      </c>
      <c r="D22" s="31" t="s">
        <v>75</v>
      </c>
      <c r="E22" s="31">
        <v>120</v>
      </c>
      <c r="F22" s="95">
        <v>17632.4</v>
      </c>
    </row>
    <row r="23" spans="1:6" s="70" customFormat="1" ht="30">
      <c r="A23" s="2" t="s">
        <v>74</v>
      </c>
      <c r="B23" s="69" t="s">
        <v>220</v>
      </c>
      <c r="C23" s="69" t="s">
        <v>223</v>
      </c>
      <c r="D23" s="31" t="s">
        <v>72</v>
      </c>
      <c r="E23" s="69"/>
      <c r="F23" s="95">
        <f>F24+F25+F26</f>
        <v>5677.9</v>
      </c>
    </row>
    <row r="24" spans="1:6" s="70" customFormat="1" ht="30">
      <c r="A24" s="72" t="s">
        <v>200</v>
      </c>
      <c r="B24" s="69" t="s">
        <v>220</v>
      </c>
      <c r="C24" s="69" t="s">
        <v>223</v>
      </c>
      <c r="D24" s="31" t="s">
        <v>72</v>
      </c>
      <c r="E24" s="31">
        <v>240</v>
      </c>
      <c r="F24" s="95">
        <v>5245.2</v>
      </c>
    </row>
    <row r="25" spans="1:6" s="70" customFormat="1" ht="15">
      <c r="A25" s="72" t="s">
        <v>207</v>
      </c>
      <c r="B25" s="69" t="s">
        <v>220</v>
      </c>
      <c r="C25" s="69" t="s">
        <v>223</v>
      </c>
      <c r="D25" s="31" t="s">
        <v>72</v>
      </c>
      <c r="E25" s="69">
        <v>850</v>
      </c>
      <c r="F25" s="95">
        <v>10</v>
      </c>
    </row>
    <row r="26" spans="1:6" s="70" customFormat="1" ht="15">
      <c r="A26" s="2" t="s">
        <v>31</v>
      </c>
      <c r="B26" s="69" t="s">
        <v>220</v>
      </c>
      <c r="C26" s="69" t="s">
        <v>223</v>
      </c>
      <c r="D26" s="31" t="s">
        <v>72</v>
      </c>
      <c r="E26" s="69">
        <v>540</v>
      </c>
      <c r="F26" s="95">
        <v>422.7</v>
      </c>
    </row>
    <row r="27" spans="1:6" s="85" customFormat="1" ht="15">
      <c r="A27" s="23" t="s">
        <v>3</v>
      </c>
      <c r="B27" s="84" t="s">
        <v>239</v>
      </c>
      <c r="C27" s="84" t="s">
        <v>243</v>
      </c>
      <c r="D27" s="133"/>
      <c r="E27" s="84"/>
      <c r="F27" s="94">
        <v>800</v>
      </c>
    </row>
    <row r="28" spans="1:6" s="70" customFormat="1" ht="30">
      <c r="A28" s="4" t="s">
        <v>28</v>
      </c>
      <c r="B28" s="69" t="s">
        <v>220</v>
      </c>
      <c r="C28" s="69" t="s">
        <v>224</v>
      </c>
      <c r="D28" s="56" t="s">
        <v>48</v>
      </c>
      <c r="E28" s="69"/>
      <c r="F28" s="95">
        <v>800</v>
      </c>
    </row>
    <row r="29" spans="1:6" s="70" customFormat="1" ht="15">
      <c r="A29" s="2" t="s">
        <v>257</v>
      </c>
      <c r="B29" s="69" t="s">
        <v>220</v>
      </c>
      <c r="C29" s="69" t="s">
        <v>224</v>
      </c>
      <c r="D29" s="31" t="s">
        <v>51</v>
      </c>
      <c r="E29" s="69"/>
      <c r="F29" s="95">
        <v>800</v>
      </c>
    </row>
    <row r="30" spans="1:6" s="70" customFormat="1" ht="15">
      <c r="A30" s="4" t="s">
        <v>3</v>
      </c>
      <c r="B30" s="69" t="s">
        <v>220</v>
      </c>
      <c r="C30" s="69" t="s">
        <v>224</v>
      </c>
      <c r="D30" s="31" t="s">
        <v>76</v>
      </c>
      <c r="E30" s="69"/>
      <c r="F30" s="95">
        <v>800</v>
      </c>
    </row>
    <row r="31" spans="1:6" s="70" customFormat="1" ht="15">
      <c r="A31" s="2" t="s">
        <v>4</v>
      </c>
      <c r="B31" s="69" t="s">
        <v>220</v>
      </c>
      <c r="C31" s="69" t="s">
        <v>224</v>
      </c>
      <c r="D31" s="31" t="s">
        <v>76</v>
      </c>
      <c r="E31" s="31">
        <v>870</v>
      </c>
      <c r="F31" s="95">
        <v>800</v>
      </c>
    </row>
    <row r="32" spans="1:6" s="85" customFormat="1" ht="15">
      <c r="A32" s="23" t="s">
        <v>10</v>
      </c>
      <c r="B32" s="84" t="s">
        <v>239</v>
      </c>
      <c r="C32" s="84" t="s">
        <v>244</v>
      </c>
      <c r="D32" s="132"/>
      <c r="E32" s="84"/>
      <c r="F32" s="94">
        <f>F33+F37</f>
        <v>10672.4</v>
      </c>
    </row>
    <row r="33" spans="1:6" s="70" customFormat="1" ht="45">
      <c r="A33" s="2" t="s">
        <v>60</v>
      </c>
      <c r="B33" s="69" t="s">
        <v>220</v>
      </c>
      <c r="C33" s="69" t="s">
        <v>225</v>
      </c>
      <c r="D33" s="56" t="s">
        <v>134</v>
      </c>
      <c r="E33" s="69"/>
      <c r="F33" s="95">
        <f>F34</f>
        <v>460</v>
      </c>
    </row>
    <row r="34" spans="1:6" s="70" customFormat="1" ht="30">
      <c r="A34" s="62" t="s">
        <v>199</v>
      </c>
      <c r="B34" s="69" t="s">
        <v>220</v>
      </c>
      <c r="C34" s="69" t="s">
        <v>225</v>
      </c>
      <c r="D34" s="31" t="s">
        <v>135</v>
      </c>
      <c r="E34" s="69"/>
      <c r="F34" s="95">
        <f>F35</f>
        <v>460</v>
      </c>
    </row>
    <row r="35" spans="1:6" s="70" customFormat="1" ht="30">
      <c r="A35" s="3" t="s">
        <v>140</v>
      </c>
      <c r="B35" s="69" t="s">
        <v>220</v>
      </c>
      <c r="C35" s="69" t="s">
        <v>225</v>
      </c>
      <c r="D35" s="31" t="s">
        <v>136</v>
      </c>
      <c r="E35" s="69"/>
      <c r="F35" s="95">
        <f>F36</f>
        <v>460</v>
      </c>
    </row>
    <row r="36" spans="1:6" s="70" customFormat="1" ht="30">
      <c r="A36" s="72" t="s">
        <v>200</v>
      </c>
      <c r="B36" s="69" t="s">
        <v>220</v>
      </c>
      <c r="C36" s="69" t="s">
        <v>225</v>
      </c>
      <c r="D36" s="31" t="s">
        <v>136</v>
      </c>
      <c r="E36" s="31">
        <v>240</v>
      </c>
      <c r="F36" s="95">
        <v>460</v>
      </c>
    </row>
    <row r="37" spans="1:6" s="70" customFormat="1" ht="30">
      <c r="A37" s="4" t="s">
        <v>28</v>
      </c>
      <c r="B37" s="69" t="s">
        <v>220</v>
      </c>
      <c r="C37" s="69" t="s">
        <v>225</v>
      </c>
      <c r="D37" s="56" t="s">
        <v>48</v>
      </c>
      <c r="E37" s="69"/>
      <c r="F37" s="95">
        <f>F38+F42+F47</f>
        <v>10212.4</v>
      </c>
    </row>
    <row r="38" spans="1:6" s="70" customFormat="1" ht="60">
      <c r="A38" s="2" t="s">
        <v>84</v>
      </c>
      <c r="B38" s="69" t="s">
        <v>220</v>
      </c>
      <c r="C38" s="69" t="s">
        <v>225</v>
      </c>
      <c r="D38" s="56" t="s">
        <v>52</v>
      </c>
      <c r="E38" s="69"/>
      <c r="F38" s="135">
        <f>F39</f>
        <v>560.8</v>
      </c>
    </row>
    <row r="39" spans="1:6" s="70" customFormat="1" ht="45">
      <c r="A39" s="2" t="s">
        <v>152</v>
      </c>
      <c r="B39" s="69" t="s">
        <v>220</v>
      </c>
      <c r="C39" s="69" t="s">
        <v>225</v>
      </c>
      <c r="D39" s="56" t="s">
        <v>174</v>
      </c>
      <c r="E39" s="69"/>
      <c r="F39" s="135">
        <f>F40+F41</f>
        <v>560.8</v>
      </c>
    </row>
    <row r="40" spans="1:6" s="70" customFormat="1" ht="30">
      <c r="A40" s="72" t="s">
        <v>206</v>
      </c>
      <c r="B40" s="69" t="s">
        <v>220</v>
      </c>
      <c r="C40" s="69" t="s">
        <v>225</v>
      </c>
      <c r="D40" s="31" t="s">
        <v>174</v>
      </c>
      <c r="E40" s="31">
        <v>120</v>
      </c>
      <c r="F40" s="33">
        <v>279</v>
      </c>
    </row>
    <row r="41" spans="1:6" s="70" customFormat="1" ht="30">
      <c r="A41" s="72" t="s">
        <v>200</v>
      </c>
      <c r="B41" s="69" t="s">
        <v>220</v>
      </c>
      <c r="C41" s="69" t="s">
        <v>225</v>
      </c>
      <c r="D41" s="31" t="s">
        <v>174</v>
      </c>
      <c r="E41" s="31">
        <v>240</v>
      </c>
      <c r="F41" s="33">
        <v>281.8</v>
      </c>
    </row>
    <row r="42" spans="1:6" s="70" customFormat="1" ht="45">
      <c r="A42" s="2" t="s">
        <v>157</v>
      </c>
      <c r="B42" s="69" t="s">
        <v>220</v>
      </c>
      <c r="C42" s="69" t="s">
        <v>225</v>
      </c>
      <c r="D42" s="56" t="s">
        <v>53</v>
      </c>
      <c r="E42" s="56"/>
      <c r="F42" s="95">
        <f>F43</f>
        <v>8722.4</v>
      </c>
    </row>
    <row r="43" spans="1:6" s="70" customFormat="1" ht="30">
      <c r="A43" s="2" t="s">
        <v>82</v>
      </c>
      <c r="B43" s="69" t="s">
        <v>220</v>
      </c>
      <c r="C43" s="69" t="s">
        <v>225</v>
      </c>
      <c r="D43" s="56" t="s">
        <v>141</v>
      </c>
      <c r="E43" s="31"/>
      <c r="F43" s="95">
        <f>F44+F45+F46</f>
        <v>8722.4</v>
      </c>
    </row>
    <row r="44" spans="1:6" s="70" customFormat="1" ht="15">
      <c r="A44" s="72" t="s">
        <v>201</v>
      </c>
      <c r="B44" s="69" t="s">
        <v>220</v>
      </c>
      <c r="C44" s="69" t="s">
        <v>225</v>
      </c>
      <c r="D44" s="31" t="s">
        <v>141</v>
      </c>
      <c r="E44" s="31">
        <v>110</v>
      </c>
      <c r="F44" s="33">
        <v>7169.2</v>
      </c>
    </row>
    <row r="45" spans="1:6" s="70" customFormat="1" ht="30">
      <c r="A45" s="72" t="s">
        <v>200</v>
      </c>
      <c r="B45" s="69" t="s">
        <v>220</v>
      </c>
      <c r="C45" s="69" t="s">
        <v>225</v>
      </c>
      <c r="D45" s="31" t="s">
        <v>141</v>
      </c>
      <c r="E45" s="31">
        <v>240</v>
      </c>
      <c r="F45" s="33">
        <v>1552.7</v>
      </c>
    </row>
    <row r="46" spans="1:6" s="70" customFormat="1" ht="15">
      <c r="A46" s="72" t="s">
        <v>207</v>
      </c>
      <c r="B46" s="69" t="s">
        <v>220</v>
      </c>
      <c r="C46" s="69" t="s">
        <v>225</v>
      </c>
      <c r="D46" s="31" t="s">
        <v>142</v>
      </c>
      <c r="E46" s="31">
        <v>850</v>
      </c>
      <c r="F46" s="33">
        <v>0.5</v>
      </c>
    </row>
    <row r="47" spans="1:6" s="70" customFormat="1" ht="30">
      <c r="A47" s="2" t="s">
        <v>180</v>
      </c>
      <c r="B47" s="69" t="s">
        <v>220</v>
      </c>
      <c r="C47" s="69" t="s">
        <v>225</v>
      </c>
      <c r="D47" s="31" t="s">
        <v>158</v>
      </c>
      <c r="E47" s="31"/>
      <c r="F47" s="95">
        <f>F48</f>
        <v>929.2</v>
      </c>
    </row>
    <row r="48" spans="1:6" s="70" customFormat="1" ht="15">
      <c r="A48" s="2" t="s">
        <v>159</v>
      </c>
      <c r="B48" s="69" t="s">
        <v>220</v>
      </c>
      <c r="C48" s="69" t="s">
        <v>225</v>
      </c>
      <c r="D48" s="31" t="s">
        <v>143</v>
      </c>
      <c r="E48" s="31"/>
      <c r="F48" s="95">
        <f>F49+F50</f>
        <v>929.2</v>
      </c>
    </row>
    <row r="49" spans="1:6" s="70" customFormat="1" ht="30">
      <c r="A49" s="72" t="s">
        <v>200</v>
      </c>
      <c r="B49" s="69" t="s">
        <v>220</v>
      </c>
      <c r="C49" s="69" t="s">
        <v>225</v>
      </c>
      <c r="D49" s="31" t="s">
        <v>143</v>
      </c>
      <c r="E49" s="31">
        <v>240</v>
      </c>
      <c r="F49" s="33">
        <v>879</v>
      </c>
    </row>
    <row r="50" spans="1:6" s="70" customFormat="1" ht="15">
      <c r="A50" s="72" t="s">
        <v>207</v>
      </c>
      <c r="B50" s="69" t="s">
        <v>220</v>
      </c>
      <c r="C50" s="69" t="s">
        <v>225</v>
      </c>
      <c r="D50" s="31" t="s">
        <v>143</v>
      </c>
      <c r="E50" s="31">
        <v>850</v>
      </c>
      <c r="F50" s="33">
        <v>50.2</v>
      </c>
    </row>
    <row r="51" spans="1:6" s="78" customFormat="1" ht="15">
      <c r="A51" s="80" t="s">
        <v>212</v>
      </c>
      <c r="B51" s="77" t="s">
        <v>232</v>
      </c>
      <c r="C51" s="77" t="s">
        <v>231</v>
      </c>
      <c r="D51" s="31"/>
      <c r="E51" s="41"/>
      <c r="F51" s="52">
        <f>F52</f>
        <v>431.6</v>
      </c>
    </row>
    <row r="52" spans="1:6" s="85" customFormat="1" ht="15">
      <c r="A52" s="23" t="s">
        <v>8</v>
      </c>
      <c r="B52" s="84" t="s">
        <v>240</v>
      </c>
      <c r="C52" s="84" t="s">
        <v>241</v>
      </c>
      <c r="D52" s="132"/>
      <c r="E52" s="84"/>
      <c r="F52" s="94">
        <f>F53</f>
        <v>431.6</v>
      </c>
    </row>
    <row r="53" spans="1:6" s="70" customFormat="1" ht="30">
      <c r="A53" s="4" t="s">
        <v>28</v>
      </c>
      <c r="B53" s="69" t="s">
        <v>221</v>
      </c>
      <c r="C53" s="69" t="s">
        <v>222</v>
      </c>
      <c r="D53" s="56" t="s">
        <v>48</v>
      </c>
      <c r="E53" s="69"/>
      <c r="F53" s="95">
        <f>F54</f>
        <v>431.6</v>
      </c>
    </row>
    <row r="54" spans="1:6" s="70" customFormat="1" ht="30">
      <c r="A54" s="2" t="s">
        <v>83</v>
      </c>
      <c r="B54" s="69" t="s">
        <v>221</v>
      </c>
      <c r="C54" s="69" t="s">
        <v>222</v>
      </c>
      <c r="D54" s="31" t="s">
        <v>54</v>
      </c>
      <c r="E54" s="69"/>
      <c r="F54" s="95">
        <f>F55</f>
        <v>431.6</v>
      </c>
    </row>
    <row r="55" spans="1:6" s="70" customFormat="1" ht="30">
      <c r="A55" s="2" t="s">
        <v>161</v>
      </c>
      <c r="B55" s="69" t="s">
        <v>221</v>
      </c>
      <c r="C55" s="69" t="s">
        <v>222</v>
      </c>
      <c r="D55" s="31" t="s">
        <v>175</v>
      </c>
      <c r="E55" s="69"/>
      <c r="F55" s="95">
        <f>F56</f>
        <v>431.6</v>
      </c>
    </row>
    <row r="56" spans="1:6" s="70" customFormat="1" ht="30">
      <c r="A56" s="72" t="s">
        <v>206</v>
      </c>
      <c r="B56" s="69" t="s">
        <v>221</v>
      </c>
      <c r="C56" s="69" t="s">
        <v>222</v>
      </c>
      <c r="D56" s="31" t="s">
        <v>175</v>
      </c>
      <c r="E56" s="31">
        <v>120</v>
      </c>
      <c r="F56" s="33">
        <v>431.6</v>
      </c>
    </row>
    <row r="57" spans="1:6" s="78" customFormat="1" ht="28.5">
      <c r="A57" s="80" t="s">
        <v>213</v>
      </c>
      <c r="B57" s="77" t="s">
        <v>233</v>
      </c>
      <c r="C57" s="77" t="s">
        <v>231</v>
      </c>
      <c r="D57" s="31"/>
      <c r="E57" s="41"/>
      <c r="F57" s="52">
        <f>F58+F70</f>
        <v>12881.9</v>
      </c>
    </row>
    <row r="58" spans="1:6" s="85" customFormat="1" ht="30">
      <c r="A58" s="23" t="s">
        <v>29</v>
      </c>
      <c r="B58" s="84" t="s">
        <v>241</v>
      </c>
      <c r="C58" s="84" t="s">
        <v>245</v>
      </c>
      <c r="D58" s="132"/>
      <c r="E58" s="84"/>
      <c r="F58" s="94">
        <f>F59</f>
        <v>11381.9</v>
      </c>
    </row>
    <row r="59" spans="1:6" s="70" customFormat="1" ht="60">
      <c r="A59" s="2" t="s">
        <v>88</v>
      </c>
      <c r="B59" s="69" t="s">
        <v>222</v>
      </c>
      <c r="C59" s="69" t="s">
        <v>226</v>
      </c>
      <c r="D59" s="56" t="s">
        <v>42</v>
      </c>
      <c r="E59" s="31" t="s">
        <v>16</v>
      </c>
      <c r="F59" s="95">
        <f>F60+F63+F66</f>
        <v>11381.9</v>
      </c>
    </row>
    <row r="60" spans="1:6" s="70" customFormat="1" ht="30">
      <c r="A60" s="62" t="s">
        <v>185</v>
      </c>
      <c r="B60" s="69" t="s">
        <v>222</v>
      </c>
      <c r="C60" s="69" t="s">
        <v>226</v>
      </c>
      <c r="D60" s="136" t="s">
        <v>94</v>
      </c>
      <c r="E60" s="31" t="s">
        <v>16</v>
      </c>
      <c r="F60" s="95">
        <f>F61</f>
        <v>145</v>
      </c>
    </row>
    <row r="61" spans="1:6" s="70" customFormat="1" ht="45">
      <c r="A61" s="3" t="s">
        <v>96</v>
      </c>
      <c r="B61" s="69" t="s">
        <v>222</v>
      </c>
      <c r="C61" s="69" t="s">
        <v>226</v>
      </c>
      <c r="D61" s="31" t="s">
        <v>44</v>
      </c>
      <c r="E61" s="31"/>
      <c r="F61" s="95">
        <f>F62</f>
        <v>145</v>
      </c>
    </row>
    <row r="62" spans="1:6" s="70" customFormat="1" ht="30">
      <c r="A62" s="72" t="s">
        <v>200</v>
      </c>
      <c r="B62" s="69" t="s">
        <v>222</v>
      </c>
      <c r="C62" s="69" t="s">
        <v>226</v>
      </c>
      <c r="D62" s="31" t="s">
        <v>44</v>
      </c>
      <c r="E62" s="31">
        <v>240</v>
      </c>
      <c r="F62" s="33">
        <v>145</v>
      </c>
    </row>
    <row r="63" spans="1:6" s="70" customFormat="1" ht="30">
      <c r="A63" s="2" t="s">
        <v>186</v>
      </c>
      <c r="B63" s="69" t="s">
        <v>222</v>
      </c>
      <c r="C63" s="69" t="s">
        <v>226</v>
      </c>
      <c r="D63" s="31" t="s">
        <v>95</v>
      </c>
      <c r="E63" s="31"/>
      <c r="F63" s="95">
        <f>F64</f>
        <v>4575</v>
      </c>
    </row>
    <row r="64" spans="1:6" s="70" customFormat="1" ht="30">
      <c r="A64" s="2" t="s">
        <v>97</v>
      </c>
      <c r="B64" s="69" t="s">
        <v>222</v>
      </c>
      <c r="C64" s="69" t="s">
        <v>226</v>
      </c>
      <c r="D64" s="31" t="s">
        <v>121</v>
      </c>
      <c r="E64" s="31"/>
      <c r="F64" s="95">
        <f>F65</f>
        <v>4575</v>
      </c>
    </row>
    <row r="65" spans="1:6" s="70" customFormat="1" ht="30">
      <c r="A65" s="72" t="s">
        <v>200</v>
      </c>
      <c r="B65" s="69" t="s">
        <v>222</v>
      </c>
      <c r="C65" s="69" t="s">
        <v>226</v>
      </c>
      <c r="D65" s="31" t="s">
        <v>121</v>
      </c>
      <c r="E65" s="31">
        <v>240</v>
      </c>
      <c r="F65" s="33">
        <v>4575</v>
      </c>
    </row>
    <row r="66" spans="1:6" s="70" customFormat="1" ht="30">
      <c r="A66" s="2" t="s">
        <v>187</v>
      </c>
      <c r="B66" s="69" t="s">
        <v>222</v>
      </c>
      <c r="C66" s="69" t="s">
        <v>226</v>
      </c>
      <c r="D66" s="31" t="s">
        <v>93</v>
      </c>
      <c r="E66" s="31"/>
      <c r="F66" s="95">
        <f>F67</f>
        <v>6661.9</v>
      </c>
    </row>
    <row r="67" spans="1:6" s="70" customFormat="1" ht="30">
      <c r="A67" s="2" t="s">
        <v>82</v>
      </c>
      <c r="B67" s="69" t="s">
        <v>222</v>
      </c>
      <c r="C67" s="69" t="s">
        <v>226</v>
      </c>
      <c r="D67" s="31" t="s">
        <v>77</v>
      </c>
      <c r="E67" s="31"/>
      <c r="F67" s="95">
        <f>F68+F69</f>
        <v>6661.9</v>
      </c>
    </row>
    <row r="68" spans="1:6" s="70" customFormat="1" ht="15">
      <c r="A68" s="72" t="s">
        <v>201</v>
      </c>
      <c r="B68" s="69" t="s">
        <v>222</v>
      </c>
      <c r="C68" s="69" t="s">
        <v>226</v>
      </c>
      <c r="D68" s="31" t="s">
        <v>77</v>
      </c>
      <c r="E68" s="31">
        <v>110</v>
      </c>
      <c r="F68" s="33">
        <v>5518.9</v>
      </c>
    </row>
    <row r="69" spans="1:6" s="70" customFormat="1" ht="30">
      <c r="A69" s="72" t="s">
        <v>200</v>
      </c>
      <c r="B69" s="69" t="s">
        <v>222</v>
      </c>
      <c r="C69" s="69" t="s">
        <v>226</v>
      </c>
      <c r="D69" s="31" t="s">
        <v>77</v>
      </c>
      <c r="E69" s="31">
        <v>240</v>
      </c>
      <c r="F69" s="33">
        <v>1143</v>
      </c>
    </row>
    <row r="70" spans="1:6" s="85" customFormat="1" ht="15">
      <c r="A70" s="87" t="s">
        <v>36</v>
      </c>
      <c r="B70" s="84" t="s">
        <v>241</v>
      </c>
      <c r="C70" s="84">
        <v>10</v>
      </c>
      <c r="D70" s="132"/>
      <c r="E70" s="84"/>
      <c r="F70" s="94">
        <f>F71</f>
        <v>1500</v>
      </c>
    </row>
    <row r="71" spans="1:6" s="70" customFormat="1" ht="60">
      <c r="A71" s="2" t="s">
        <v>88</v>
      </c>
      <c r="B71" s="67" t="s">
        <v>222</v>
      </c>
      <c r="C71" s="67">
        <v>10</v>
      </c>
      <c r="D71" s="56" t="s">
        <v>42</v>
      </c>
      <c r="E71" s="31" t="s">
        <v>16</v>
      </c>
      <c r="F71" s="95">
        <f>F72+F75</f>
        <v>1500</v>
      </c>
    </row>
    <row r="72" spans="1:6" s="70" customFormat="1" ht="30">
      <c r="A72" s="62" t="s">
        <v>185</v>
      </c>
      <c r="B72" s="67" t="s">
        <v>222</v>
      </c>
      <c r="C72" s="67">
        <v>10</v>
      </c>
      <c r="D72" s="30" t="s">
        <v>94</v>
      </c>
      <c r="E72" s="31" t="s">
        <v>16</v>
      </c>
      <c r="F72" s="95">
        <f>F73</f>
        <v>1000</v>
      </c>
    </row>
    <row r="73" spans="1:6" s="70" customFormat="1" ht="45">
      <c r="A73" s="3" t="s">
        <v>96</v>
      </c>
      <c r="B73" s="67" t="s">
        <v>222</v>
      </c>
      <c r="C73" s="67">
        <v>10</v>
      </c>
      <c r="D73" s="31" t="s">
        <v>44</v>
      </c>
      <c r="E73" s="31"/>
      <c r="F73" s="95">
        <f>F74</f>
        <v>1000</v>
      </c>
    </row>
    <row r="74" spans="1:6" s="70" customFormat="1" ht="30">
      <c r="A74" s="72" t="s">
        <v>200</v>
      </c>
      <c r="B74" s="67" t="s">
        <v>222</v>
      </c>
      <c r="C74" s="67">
        <v>10</v>
      </c>
      <c r="D74" s="31" t="s">
        <v>44</v>
      </c>
      <c r="E74" s="31">
        <v>240</v>
      </c>
      <c r="F74" s="33">
        <v>1000</v>
      </c>
    </row>
    <row r="75" spans="1:6" s="70" customFormat="1" ht="30">
      <c r="A75" s="2" t="s">
        <v>186</v>
      </c>
      <c r="B75" s="67" t="s">
        <v>222</v>
      </c>
      <c r="C75" s="67">
        <v>10</v>
      </c>
      <c r="D75" s="31" t="s">
        <v>95</v>
      </c>
      <c r="E75" s="31"/>
      <c r="F75" s="96">
        <f>F76</f>
        <v>500</v>
      </c>
    </row>
    <row r="76" spans="1:6" s="70" customFormat="1" ht="30">
      <c r="A76" s="2" t="s">
        <v>97</v>
      </c>
      <c r="B76" s="67" t="s">
        <v>222</v>
      </c>
      <c r="C76" s="67">
        <v>10</v>
      </c>
      <c r="D76" s="31" t="s">
        <v>121</v>
      </c>
      <c r="E76" s="31"/>
      <c r="F76" s="96">
        <f>F77</f>
        <v>500</v>
      </c>
    </row>
    <row r="77" spans="1:6" s="70" customFormat="1" ht="30">
      <c r="A77" s="72" t="s">
        <v>200</v>
      </c>
      <c r="B77" s="67" t="s">
        <v>222</v>
      </c>
      <c r="C77" s="67">
        <v>10</v>
      </c>
      <c r="D77" s="31" t="s">
        <v>121</v>
      </c>
      <c r="E77" s="31">
        <v>240</v>
      </c>
      <c r="F77" s="33">
        <v>500</v>
      </c>
    </row>
    <row r="78" spans="1:6" s="78" customFormat="1" ht="15">
      <c r="A78" s="80" t="s">
        <v>214</v>
      </c>
      <c r="B78" s="81" t="s">
        <v>234</v>
      </c>
      <c r="C78" s="81" t="s">
        <v>231</v>
      </c>
      <c r="D78" s="31"/>
      <c r="E78" s="41"/>
      <c r="F78" s="52">
        <f>F79+F84+F93</f>
        <v>10787.5</v>
      </c>
    </row>
    <row r="79" spans="1:6" s="85" customFormat="1" ht="15">
      <c r="A79" s="88" t="s">
        <v>34</v>
      </c>
      <c r="B79" s="127" t="s">
        <v>242</v>
      </c>
      <c r="C79" s="89" t="s">
        <v>240</v>
      </c>
      <c r="D79" s="132"/>
      <c r="E79" s="84"/>
      <c r="F79" s="94">
        <f>F80</f>
        <v>200</v>
      </c>
    </row>
    <row r="80" spans="1:6" s="70" customFormat="1" ht="30">
      <c r="A80" s="4" t="s">
        <v>28</v>
      </c>
      <c r="B80" s="101" t="s">
        <v>223</v>
      </c>
      <c r="C80" s="67" t="s">
        <v>221</v>
      </c>
      <c r="D80" s="56" t="s">
        <v>48</v>
      </c>
      <c r="E80" s="69"/>
      <c r="F80" s="95">
        <f>F81</f>
        <v>200</v>
      </c>
    </row>
    <row r="81" spans="1:6" s="70" customFormat="1" ht="30">
      <c r="A81" s="128" t="s">
        <v>182</v>
      </c>
      <c r="B81" s="101" t="s">
        <v>223</v>
      </c>
      <c r="C81" s="67" t="s">
        <v>221</v>
      </c>
      <c r="D81" s="54" t="s">
        <v>160</v>
      </c>
      <c r="E81" s="69"/>
      <c r="F81" s="95">
        <f>F82</f>
        <v>200</v>
      </c>
    </row>
    <row r="82" spans="1:6" s="70" customFormat="1" ht="30">
      <c r="A82" s="128" t="s">
        <v>181</v>
      </c>
      <c r="B82" s="101" t="s">
        <v>223</v>
      </c>
      <c r="C82" s="67" t="s">
        <v>221</v>
      </c>
      <c r="D82" s="54" t="s">
        <v>144</v>
      </c>
      <c r="E82" s="69"/>
      <c r="F82" s="95">
        <f>F83</f>
        <v>200</v>
      </c>
    </row>
    <row r="83" spans="1:6" s="70" customFormat="1" ht="45">
      <c r="A83" s="55" t="s">
        <v>33</v>
      </c>
      <c r="B83" s="101" t="s">
        <v>223</v>
      </c>
      <c r="C83" s="67" t="s">
        <v>221</v>
      </c>
      <c r="D83" s="54" t="s">
        <v>144</v>
      </c>
      <c r="E83" s="56">
        <v>810</v>
      </c>
      <c r="F83" s="33">
        <v>200</v>
      </c>
    </row>
    <row r="84" spans="1:8" s="85" customFormat="1" ht="15">
      <c r="A84" s="23" t="s">
        <v>30</v>
      </c>
      <c r="B84" s="89" t="s">
        <v>242</v>
      </c>
      <c r="C84" s="89" t="s">
        <v>245</v>
      </c>
      <c r="D84" s="132"/>
      <c r="E84" s="84"/>
      <c r="F84" s="94">
        <f>F85+F89</f>
        <v>4887.5</v>
      </c>
      <c r="H84" s="130"/>
    </row>
    <row r="85" spans="1:6" s="70" customFormat="1" ht="30">
      <c r="A85" s="2" t="s">
        <v>184</v>
      </c>
      <c r="B85" s="67" t="s">
        <v>223</v>
      </c>
      <c r="C85" s="67" t="s">
        <v>226</v>
      </c>
      <c r="D85" s="31" t="s">
        <v>45</v>
      </c>
      <c r="E85" s="31"/>
      <c r="F85" s="95">
        <f>F86</f>
        <v>4500</v>
      </c>
    </row>
    <row r="86" spans="1:6" s="70" customFormat="1" ht="45">
      <c r="A86" s="62" t="s">
        <v>191</v>
      </c>
      <c r="B86" s="67" t="s">
        <v>223</v>
      </c>
      <c r="C86" s="67" t="s">
        <v>226</v>
      </c>
      <c r="D86" s="31" t="s">
        <v>104</v>
      </c>
      <c r="E86" s="31"/>
      <c r="F86" s="95">
        <f>F87</f>
        <v>4500</v>
      </c>
    </row>
    <row r="87" spans="1:6" s="70" customFormat="1" ht="34.5" customHeight="1">
      <c r="A87" s="3" t="s">
        <v>176</v>
      </c>
      <c r="B87" s="67" t="s">
        <v>223</v>
      </c>
      <c r="C87" s="67" t="s">
        <v>226</v>
      </c>
      <c r="D87" s="31" t="s">
        <v>79</v>
      </c>
      <c r="E87" s="31"/>
      <c r="F87" s="95">
        <f>F88</f>
        <v>4500</v>
      </c>
    </row>
    <row r="88" spans="1:6" s="70" customFormat="1" ht="30">
      <c r="A88" s="72" t="s">
        <v>200</v>
      </c>
      <c r="B88" s="67" t="s">
        <v>223</v>
      </c>
      <c r="C88" s="67" t="s">
        <v>226</v>
      </c>
      <c r="D88" s="31" t="s">
        <v>79</v>
      </c>
      <c r="E88" s="31">
        <v>240</v>
      </c>
      <c r="F88" s="33">
        <v>4500</v>
      </c>
    </row>
    <row r="89" spans="1:6" s="70" customFormat="1" ht="30">
      <c r="A89" s="2" t="s">
        <v>89</v>
      </c>
      <c r="B89" s="67" t="s">
        <v>223</v>
      </c>
      <c r="C89" s="67" t="s">
        <v>226</v>
      </c>
      <c r="D89" s="31" t="s">
        <v>47</v>
      </c>
      <c r="E89" s="31"/>
      <c r="F89" s="95">
        <f>F90</f>
        <v>387.5</v>
      </c>
    </row>
    <row r="90" spans="1:6" s="70" customFormat="1" ht="15">
      <c r="A90" s="2" t="s">
        <v>198</v>
      </c>
      <c r="B90" s="67" t="s">
        <v>223</v>
      </c>
      <c r="C90" s="67" t="s">
        <v>226</v>
      </c>
      <c r="D90" s="31" t="s">
        <v>148</v>
      </c>
      <c r="E90" s="31"/>
      <c r="F90" s="95">
        <f>F91</f>
        <v>387.5</v>
      </c>
    </row>
    <row r="91" spans="1:6" s="70" customFormat="1" ht="30">
      <c r="A91" s="2" t="s">
        <v>151</v>
      </c>
      <c r="B91" s="67" t="s">
        <v>223</v>
      </c>
      <c r="C91" s="67" t="s">
        <v>226</v>
      </c>
      <c r="D91" s="31" t="s">
        <v>149</v>
      </c>
      <c r="E91" s="31"/>
      <c r="F91" s="95">
        <f>F92</f>
        <v>387.5</v>
      </c>
    </row>
    <row r="92" spans="1:6" s="70" customFormat="1" ht="30">
      <c r="A92" s="72" t="s">
        <v>200</v>
      </c>
      <c r="B92" s="67" t="s">
        <v>223</v>
      </c>
      <c r="C92" s="67" t="s">
        <v>226</v>
      </c>
      <c r="D92" s="31" t="s">
        <v>149</v>
      </c>
      <c r="E92" s="31">
        <v>240</v>
      </c>
      <c r="F92" s="33">
        <v>387.5</v>
      </c>
    </row>
    <row r="93" spans="1:6" s="85" customFormat="1" ht="15">
      <c r="A93" s="23" t="s">
        <v>9</v>
      </c>
      <c r="B93" s="89" t="s">
        <v>242</v>
      </c>
      <c r="C93" s="89">
        <v>12</v>
      </c>
      <c r="D93" s="132"/>
      <c r="E93" s="84"/>
      <c r="F93" s="94">
        <f>F94</f>
        <v>5700</v>
      </c>
    </row>
    <row r="94" spans="1:6" s="70" customFormat="1" ht="30">
      <c r="A94" s="4" t="s">
        <v>28</v>
      </c>
      <c r="B94" s="67" t="s">
        <v>223</v>
      </c>
      <c r="C94" s="67">
        <v>12</v>
      </c>
      <c r="D94" s="56" t="s">
        <v>48</v>
      </c>
      <c r="E94" s="69"/>
      <c r="F94" s="95">
        <f>F95</f>
        <v>5700</v>
      </c>
    </row>
    <row r="95" spans="1:6" s="70" customFormat="1" ht="45">
      <c r="A95" s="5" t="s">
        <v>85</v>
      </c>
      <c r="B95" s="67" t="s">
        <v>223</v>
      </c>
      <c r="C95" s="67">
        <v>12</v>
      </c>
      <c r="D95" s="54" t="s">
        <v>163</v>
      </c>
      <c r="E95" s="56"/>
      <c r="F95" s="95">
        <f>F96</f>
        <v>5700</v>
      </c>
    </row>
    <row r="96" spans="1:6" s="70" customFormat="1" ht="30">
      <c r="A96" s="5" t="s">
        <v>164</v>
      </c>
      <c r="B96" s="67" t="s">
        <v>223</v>
      </c>
      <c r="C96" s="67">
        <v>12</v>
      </c>
      <c r="D96" s="54" t="s">
        <v>145</v>
      </c>
      <c r="E96" s="56"/>
      <c r="F96" s="95">
        <f>F97</f>
        <v>5700</v>
      </c>
    </row>
    <row r="97" spans="1:6" s="70" customFormat="1" ht="30">
      <c r="A97" s="2" t="s">
        <v>27</v>
      </c>
      <c r="B97" s="67" t="s">
        <v>223</v>
      </c>
      <c r="C97" s="67">
        <v>12</v>
      </c>
      <c r="D97" s="54" t="s">
        <v>145</v>
      </c>
      <c r="E97" s="56">
        <v>240</v>
      </c>
      <c r="F97" s="33">
        <v>5700</v>
      </c>
    </row>
    <row r="98" spans="1:8" s="78" customFormat="1" ht="15">
      <c r="A98" s="74" t="s">
        <v>215</v>
      </c>
      <c r="B98" s="81" t="s">
        <v>235</v>
      </c>
      <c r="C98" s="81" t="s">
        <v>231</v>
      </c>
      <c r="D98" s="54"/>
      <c r="E98" s="79"/>
      <c r="F98" s="52">
        <f>F99+F107+F119</f>
        <v>69778.7</v>
      </c>
      <c r="H98" s="131"/>
    </row>
    <row r="99" spans="1:6" s="85" customFormat="1" ht="15">
      <c r="A99" s="88" t="s">
        <v>39</v>
      </c>
      <c r="B99" s="89" t="s">
        <v>246</v>
      </c>
      <c r="C99" s="89" t="s">
        <v>239</v>
      </c>
      <c r="D99" s="132"/>
      <c r="E99" s="84"/>
      <c r="F99" s="94">
        <f>F100</f>
        <v>5092.2</v>
      </c>
    </row>
    <row r="100" spans="1:6" s="70" customFormat="1" ht="30">
      <c r="A100" s="4" t="s">
        <v>28</v>
      </c>
      <c r="B100" s="67" t="s">
        <v>227</v>
      </c>
      <c r="C100" s="67" t="s">
        <v>220</v>
      </c>
      <c r="D100" s="56" t="s">
        <v>48</v>
      </c>
      <c r="E100" s="69"/>
      <c r="F100" s="95">
        <f>F101</f>
        <v>5092.2</v>
      </c>
    </row>
    <row r="101" spans="1:6" s="70" customFormat="1" ht="45">
      <c r="A101" s="5" t="s">
        <v>86</v>
      </c>
      <c r="B101" s="67" t="s">
        <v>227</v>
      </c>
      <c r="C101" s="67" t="s">
        <v>220</v>
      </c>
      <c r="D101" s="54" t="s">
        <v>165</v>
      </c>
      <c r="E101" s="56"/>
      <c r="F101" s="95">
        <f>F102</f>
        <v>5092.2</v>
      </c>
    </row>
    <row r="102" spans="1:6" s="70" customFormat="1" ht="15">
      <c r="A102" s="5" t="s">
        <v>166</v>
      </c>
      <c r="B102" s="67" t="s">
        <v>227</v>
      </c>
      <c r="C102" s="67" t="s">
        <v>220</v>
      </c>
      <c r="D102" s="54" t="s">
        <v>146</v>
      </c>
      <c r="E102" s="56"/>
      <c r="F102" s="95">
        <f>F103+F104+F105+F106</f>
        <v>5092.2</v>
      </c>
    </row>
    <row r="103" spans="1:6" s="70" customFormat="1" ht="30">
      <c r="A103" s="72" t="s">
        <v>200</v>
      </c>
      <c r="B103" s="67" t="s">
        <v>227</v>
      </c>
      <c r="C103" s="67" t="s">
        <v>220</v>
      </c>
      <c r="D103" s="56" t="s">
        <v>146</v>
      </c>
      <c r="E103" s="56">
        <v>240</v>
      </c>
      <c r="F103" s="33">
        <v>70</v>
      </c>
    </row>
    <row r="104" spans="1:6" s="70" customFormat="1" ht="45">
      <c r="A104" s="4" t="s">
        <v>40</v>
      </c>
      <c r="B104" s="67" t="s">
        <v>227</v>
      </c>
      <c r="C104" s="67" t="s">
        <v>220</v>
      </c>
      <c r="D104" s="56" t="s">
        <v>146</v>
      </c>
      <c r="E104" s="56">
        <v>810</v>
      </c>
      <c r="F104" s="33">
        <v>980</v>
      </c>
    </row>
    <row r="105" spans="1:6" s="70" customFormat="1" ht="15">
      <c r="A105" s="2" t="s">
        <v>203</v>
      </c>
      <c r="B105" s="67" t="s">
        <v>227</v>
      </c>
      <c r="C105" s="67" t="s">
        <v>220</v>
      </c>
      <c r="D105" s="54" t="s">
        <v>146</v>
      </c>
      <c r="E105" s="56">
        <v>410</v>
      </c>
      <c r="F105" s="33">
        <v>3000</v>
      </c>
    </row>
    <row r="106" spans="1:6" s="70" customFormat="1" ht="15">
      <c r="A106" s="72" t="s">
        <v>207</v>
      </c>
      <c r="B106" s="67" t="s">
        <v>227</v>
      </c>
      <c r="C106" s="67" t="s">
        <v>220</v>
      </c>
      <c r="D106" s="56" t="s">
        <v>146</v>
      </c>
      <c r="E106" s="56">
        <v>850</v>
      </c>
      <c r="F106" s="33">
        <v>1042.2</v>
      </c>
    </row>
    <row r="107" spans="1:6" s="85" customFormat="1" ht="15">
      <c r="A107" s="23" t="s">
        <v>5</v>
      </c>
      <c r="B107" s="89" t="s">
        <v>246</v>
      </c>
      <c r="C107" s="89" t="s">
        <v>240</v>
      </c>
      <c r="D107" s="133"/>
      <c r="E107" s="86"/>
      <c r="F107" s="26">
        <f>F108</f>
        <v>35970</v>
      </c>
    </row>
    <row r="108" spans="1:6" s="70" customFormat="1" ht="45">
      <c r="A108" s="2" t="s">
        <v>19</v>
      </c>
      <c r="B108" s="67" t="s">
        <v>227</v>
      </c>
      <c r="C108" s="67" t="s">
        <v>221</v>
      </c>
      <c r="D108" s="31" t="s">
        <v>43</v>
      </c>
      <c r="E108" s="31"/>
      <c r="F108" s="95">
        <f>F109+F112+F115</f>
        <v>35970</v>
      </c>
    </row>
    <row r="109" spans="1:6" s="70" customFormat="1" ht="30">
      <c r="A109" s="2" t="s">
        <v>188</v>
      </c>
      <c r="B109" s="67" t="s">
        <v>227</v>
      </c>
      <c r="C109" s="67" t="s">
        <v>221</v>
      </c>
      <c r="D109" s="31" t="s">
        <v>98</v>
      </c>
      <c r="E109" s="31"/>
      <c r="F109" s="95">
        <f>F110</f>
        <v>6270</v>
      </c>
    </row>
    <row r="110" spans="1:6" s="70" customFormat="1" ht="15">
      <c r="A110" s="2" t="s">
        <v>99</v>
      </c>
      <c r="B110" s="67" t="s">
        <v>227</v>
      </c>
      <c r="C110" s="67" t="s">
        <v>221</v>
      </c>
      <c r="D110" s="31" t="s">
        <v>78</v>
      </c>
      <c r="E110" s="31"/>
      <c r="F110" s="95">
        <f>F111</f>
        <v>6270</v>
      </c>
    </row>
    <row r="111" spans="1:6" s="70" customFormat="1" ht="30">
      <c r="A111" s="72" t="s">
        <v>200</v>
      </c>
      <c r="B111" s="67" t="s">
        <v>227</v>
      </c>
      <c r="C111" s="67" t="s">
        <v>221</v>
      </c>
      <c r="D111" s="31" t="s">
        <v>78</v>
      </c>
      <c r="E111" s="31">
        <v>240</v>
      </c>
      <c r="F111" s="33">
        <v>6270</v>
      </c>
    </row>
    <row r="112" spans="1:6" s="70" customFormat="1" ht="30">
      <c r="A112" s="2" t="s">
        <v>189</v>
      </c>
      <c r="B112" s="67" t="s">
        <v>227</v>
      </c>
      <c r="C112" s="67" t="s">
        <v>221</v>
      </c>
      <c r="D112" s="32" t="s">
        <v>100</v>
      </c>
      <c r="E112" s="31"/>
      <c r="F112" s="95">
        <f>F113</f>
        <v>17950</v>
      </c>
    </row>
    <row r="113" spans="1:6" s="70" customFormat="1" ht="15">
      <c r="A113" s="2" t="s">
        <v>108</v>
      </c>
      <c r="B113" s="67" t="s">
        <v>227</v>
      </c>
      <c r="C113" s="67" t="s">
        <v>221</v>
      </c>
      <c r="D113" s="32" t="s">
        <v>122</v>
      </c>
      <c r="E113" s="31"/>
      <c r="F113" s="95">
        <f>F114</f>
        <v>17950</v>
      </c>
    </row>
    <row r="114" spans="1:6" s="70" customFormat="1" ht="30">
      <c r="A114" s="72" t="s">
        <v>200</v>
      </c>
      <c r="B114" s="67" t="s">
        <v>227</v>
      </c>
      <c r="C114" s="67" t="s">
        <v>221</v>
      </c>
      <c r="D114" s="31" t="s">
        <v>122</v>
      </c>
      <c r="E114" s="31">
        <v>240</v>
      </c>
      <c r="F114" s="33">
        <v>17950</v>
      </c>
    </row>
    <row r="115" spans="1:6" s="70" customFormat="1" ht="45">
      <c r="A115" s="2" t="s">
        <v>190</v>
      </c>
      <c r="B115" s="67" t="s">
        <v>227</v>
      </c>
      <c r="C115" s="67" t="s">
        <v>221</v>
      </c>
      <c r="D115" s="31" t="s">
        <v>101</v>
      </c>
      <c r="E115" s="31"/>
      <c r="F115" s="95">
        <f>F116</f>
        <v>11750</v>
      </c>
    </row>
    <row r="116" spans="1:6" s="70" customFormat="1" ht="30">
      <c r="A116" s="2" t="s">
        <v>102</v>
      </c>
      <c r="B116" s="67" t="s">
        <v>227</v>
      </c>
      <c r="C116" s="67" t="s">
        <v>221</v>
      </c>
      <c r="D116" s="31" t="s">
        <v>123</v>
      </c>
      <c r="E116" s="31"/>
      <c r="F116" s="95">
        <f>F117+F118</f>
        <v>11750</v>
      </c>
    </row>
    <row r="117" spans="1:6" s="70" customFormat="1" ht="30">
      <c r="A117" s="72" t="s">
        <v>200</v>
      </c>
      <c r="B117" s="67" t="s">
        <v>227</v>
      </c>
      <c r="C117" s="67" t="s">
        <v>221</v>
      </c>
      <c r="D117" s="31" t="s">
        <v>123</v>
      </c>
      <c r="E117" s="31">
        <v>240</v>
      </c>
      <c r="F117" s="33">
        <v>7750</v>
      </c>
    </row>
    <row r="118" spans="1:6" s="70" customFormat="1" ht="15">
      <c r="A118" s="2" t="s">
        <v>203</v>
      </c>
      <c r="B118" s="67" t="s">
        <v>227</v>
      </c>
      <c r="C118" s="67" t="s">
        <v>221</v>
      </c>
      <c r="D118" s="31" t="s">
        <v>123</v>
      </c>
      <c r="E118" s="31">
        <v>410</v>
      </c>
      <c r="F118" s="33">
        <v>4000</v>
      </c>
    </row>
    <row r="119" spans="1:8" s="85" customFormat="1" ht="15">
      <c r="A119" s="23" t="s">
        <v>6</v>
      </c>
      <c r="B119" s="89" t="s">
        <v>246</v>
      </c>
      <c r="C119" s="89" t="s">
        <v>241</v>
      </c>
      <c r="D119" s="132"/>
      <c r="E119" s="84"/>
      <c r="F119" s="94">
        <f>F120</f>
        <v>28716.5</v>
      </c>
      <c r="H119" s="130"/>
    </row>
    <row r="120" spans="1:6" s="70" customFormat="1" ht="30">
      <c r="A120" s="2" t="s">
        <v>184</v>
      </c>
      <c r="B120" s="67" t="s">
        <v>227</v>
      </c>
      <c r="C120" s="67" t="s">
        <v>222</v>
      </c>
      <c r="D120" s="31" t="s">
        <v>45</v>
      </c>
      <c r="E120" s="69"/>
      <c r="F120" s="95">
        <f>F121+F126+F142</f>
        <v>28716.5</v>
      </c>
    </row>
    <row r="121" spans="1:6" s="70" customFormat="1" ht="15">
      <c r="A121" s="2" t="s">
        <v>192</v>
      </c>
      <c r="B121" s="67" t="s">
        <v>227</v>
      </c>
      <c r="C121" s="67" t="s">
        <v>222</v>
      </c>
      <c r="D121" s="31" t="s">
        <v>106</v>
      </c>
      <c r="E121" s="31"/>
      <c r="F121" s="95">
        <f>F122+F124</f>
        <v>8890</v>
      </c>
    </row>
    <row r="122" spans="1:6" s="70" customFormat="1" ht="15">
      <c r="A122" s="2" t="s">
        <v>109</v>
      </c>
      <c r="B122" s="67" t="s">
        <v>227</v>
      </c>
      <c r="C122" s="67" t="s">
        <v>222</v>
      </c>
      <c r="D122" s="31" t="s">
        <v>107</v>
      </c>
      <c r="E122" s="31"/>
      <c r="F122" s="95">
        <f>F123</f>
        <v>2500</v>
      </c>
    </row>
    <row r="123" spans="1:6" s="70" customFormat="1" ht="30">
      <c r="A123" s="72" t="s">
        <v>200</v>
      </c>
      <c r="B123" s="67" t="s">
        <v>227</v>
      </c>
      <c r="C123" s="67" t="s">
        <v>222</v>
      </c>
      <c r="D123" s="31" t="s">
        <v>107</v>
      </c>
      <c r="E123" s="31">
        <v>240</v>
      </c>
      <c r="F123" s="33">
        <v>2500</v>
      </c>
    </row>
    <row r="124" spans="1:6" s="70" customFormat="1" ht="30">
      <c r="A124" s="2" t="s">
        <v>111</v>
      </c>
      <c r="B124" s="67" t="s">
        <v>227</v>
      </c>
      <c r="C124" s="67" t="s">
        <v>222</v>
      </c>
      <c r="D124" s="31" t="s">
        <v>112</v>
      </c>
      <c r="E124" s="31"/>
      <c r="F124" s="95">
        <f>F125</f>
        <v>6390</v>
      </c>
    </row>
    <row r="125" spans="1:6" s="70" customFormat="1" ht="30">
      <c r="A125" s="72" t="s">
        <v>200</v>
      </c>
      <c r="B125" s="67" t="s">
        <v>227</v>
      </c>
      <c r="C125" s="67" t="s">
        <v>222</v>
      </c>
      <c r="D125" s="31" t="s">
        <v>112</v>
      </c>
      <c r="E125" s="31">
        <v>240</v>
      </c>
      <c r="F125" s="33">
        <v>6390</v>
      </c>
    </row>
    <row r="126" spans="1:6" s="70" customFormat="1" ht="21.75" customHeight="1">
      <c r="A126" s="2" t="s">
        <v>193</v>
      </c>
      <c r="B126" s="67" t="s">
        <v>227</v>
      </c>
      <c r="C126" s="67" t="s">
        <v>222</v>
      </c>
      <c r="D126" s="8" t="s">
        <v>113</v>
      </c>
      <c r="E126" s="31"/>
      <c r="F126" s="95">
        <f>F139+F137+F135+F133+F131+F129+F127</f>
        <v>19551.5</v>
      </c>
    </row>
    <row r="127" spans="1:6" s="70" customFormat="1" ht="15">
      <c r="A127" s="2" t="s">
        <v>114</v>
      </c>
      <c r="B127" s="67" t="s">
        <v>227</v>
      </c>
      <c r="C127" s="67" t="s">
        <v>222</v>
      </c>
      <c r="D127" s="31" t="s">
        <v>115</v>
      </c>
      <c r="E127" s="31"/>
      <c r="F127" s="95">
        <f>F128</f>
        <v>1461.5</v>
      </c>
    </row>
    <row r="128" spans="1:6" s="70" customFormat="1" ht="30">
      <c r="A128" s="72" t="s">
        <v>200</v>
      </c>
      <c r="B128" s="67" t="s">
        <v>227</v>
      </c>
      <c r="C128" s="67" t="s">
        <v>222</v>
      </c>
      <c r="D128" s="31" t="s">
        <v>115</v>
      </c>
      <c r="E128" s="31">
        <v>240</v>
      </c>
      <c r="F128" s="33">
        <v>1461.5</v>
      </c>
    </row>
    <row r="129" spans="1:6" s="70" customFormat="1" ht="15">
      <c r="A129" s="2" t="s">
        <v>117</v>
      </c>
      <c r="B129" s="67" t="s">
        <v>227</v>
      </c>
      <c r="C129" s="67" t="s">
        <v>222</v>
      </c>
      <c r="D129" s="31" t="s">
        <v>118</v>
      </c>
      <c r="E129" s="69"/>
      <c r="F129" s="95">
        <f>F130</f>
        <v>3780</v>
      </c>
    </row>
    <row r="130" spans="1:6" s="70" customFormat="1" ht="30">
      <c r="A130" s="72" t="s">
        <v>200</v>
      </c>
      <c r="B130" s="67" t="s">
        <v>227</v>
      </c>
      <c r="C130" s="67" t="s">
        <v>222</v>
      </c>
      <c r="D130" s="31" t="s">
        <v>118</v>
      </c>
      <c r="E130" s="69">
        <v>240</v>
      </c>
      <c r="F130" s="33">
        <v>3780</v>
      </c>
    </row>
    <row r="131" spans="1:6" s="70" customFormat="1" ht="15">
      <c r="A131" s="2" t="s">
        <v>124</v>
      </c>
      <c r="B131" s="67" t="s">
        <v>227</v>
      </c>
      <c r="C131" s="67" t="s">
        <v>222</v>
      </c>
      <c r="D131" s="31" t="s">
        <v>119</v>
      </c>
      <c r="E131" s="31"/>
      <c r="F131" s="95">
        <f>F132</f>
        <v>350</v>
      </c>
    </row>
    <row r="132" spans="1:6" s="70" customFormat="1" ht="30">
      <c r="A132" s="72" t="s">
        <v>200</v>
      </c>
      <c r="B132" s="67" t="s">
        <v>227</v>
      </c>
      <c r="C132" s="67" t="s">
        <v>222</v>
      </c>
      <c r="D132" s="31" t="s">
        <v>119</v>
      </c>
      <c r="E132" s="31">
        <v>240</v>
      </c>
      <c r="F132" s="33">
        <v>350</v>
      </c>
    </row>
    <row r="133" spans="1:6" s="70" customFormat="1" ht="30">
      <c r="A133" s="2" t="s">
        <v>170</v>
      </c>
      <c r="B133" s="67" t="s">
        <v>227</v>
      </c>
      <c r="C133" s="67" t="s">
        <v>222</v>
      </c>
      <c r="D133" s="31" t="s">
        <v>120</v>
      </c>
      <c r="E133" s="31"/>
      <c r="F133" s="95">
        <f>F134</f>
        <v>6980</v>
      </c>
    </row>
    <row r="134" spans="1:6" s="70" customFormat="1" ht="30">
      <c r="A134" s="72" t="s">
        <v>200</v>
      </c>
      <c r="B134" s="67" t="s">
        <v>227</v>
      </c>
      <c r="C134" s="67" t="s">
        <v>222</v>
      </c>
      <c r="D134" s="31" t="s">
        <v>120</v>
      </c>
      <c r="E134" s="31">
        <v>240</v>
      </c>
      <c r="F134" s="33">
        <v>6980</v>
      </c>
    </row>
    <row r="135" spans="1:6" s="70" customFormat="1" ht="15">
      <c r="A135" s="2" t="s">
        <v>177</v>
      </c>
      <c r="B135" s="67" t="s">
        <v>227</v>
      </c>
      <c r="C135" s="67" t="s">
        <v>222</v>
      </c>
      <c r="D135" s="31" t="s">
        <v>125</v>
      </c>
      <c r="E135" s="31"/>
      <c r="F135" s="95">
        <f>F136</f>
        <v>280</v>
      </c>
    </row>
    <row r="136" spans="1:6" s="70" customFormat="1" ht="30">
      <c r="A136" s="72" t="s">
        <v>200</v>
      </c>
      <c r="B136" s="67" t="s">
        <v>227</v>
      </c>
      <c r="C136" s="67" t="s">
        <v>222</v>
      </c>
      <c r="D136" s="31" t="s">
        <v>125</v>
      </c>
      <c r="E136" s="31">
        <v>240</v>
      </c>
      <c r="F136" s="33">
        <v>280</v>
      </c>
    </row>
    <row r="137" spans="1:6" s="70" customFormat="1" ht="30">
      <c r="A137" s="2" t="s">
        <v>126</v>
      </c>
      <c r="B137" s="67" t="s">
        <v>227</v>
      </c>
      <c r="C137" s="67" t="s">
        <v>222</v>
      </c>
      <c r="D137" s="31" t="s">
        <v>116</v>
      </c>
      <c r="E137" s="31"/>
      <c r="F137" s="95">
        <f>F138</f>
        <v>5700</v>
      </c>
    </row>
    <row r="138" spans="1:6" s="70" customFormat="1" ht="30">
      <c r="A138" s="72" t="s">
        <v>200</v>
      </c>
      <c r="B138" s="67" t="s">
        <v>227</v>
      </c>
      <c r="C138" s="67" t="s">
        <v>222</v>
      </c>
      <c r="D138" s="31" t="s">
        <v>116</v>
      </c>
      <c r="E138" s="31">
        <v>240</v>
      </c>
      <c r="F138" s="33">
        <v>5700</v>
      </c>
    </row>
    <row r="139" spans="1:6" s="70" customFormat="1" ht="30">
      <c r="A139" s="2" t="s">
        <v>172</v>
      </c>
      <c r="B139" s="67" t="s">
        <v>227</v>
      </c>
      <c r="C139" s="67" t="s">
        <v>222</v>
      </c>
      <c r="D139" s="31" t="s">
        <v>171</v>
      </c>
      <c r="E139" s="31"/>
      <c r="F139" s="95">
        <f>F140</f>
        <v>1000</v>
      </c>
    </row>
    <row r="140" spans="1:6" s="70" customFormat="1" ht="30">
      <c r="A140" s="72" t="s">
        <v>200</v>
      </c>
      <c r="B140" s="67" t="s">
        <v>227</v>
      </c>
      <c r="C140" s="67" t="s">
        <v>222</v>
      </c>
      <c r="D140" s="31" t="s">
        <v>171</v>
      </c>
      <c r="E140" s="31">
        <v>240</v>
      </c>
      <c r="F140" s="33">
        <v>1000</v>
      </c>
    </row>
    <row r="141" spans="1:6" s="70" customFormat="1" ht="30">
      <c r="A141" s="2" t="s">
        <v>89</v>
      </c>
      <c r="B141" s="129" t="s">
        <v>258</v>
      </c>
      <c r="C141" s="129" t="s">
        <v>259</v>
      </c>
      <c r="D141" s="31" t="s">
        <v>148</v>
      </c>
      <c r="E141" s="31"/>
      <c r="F141" s="33">
        <v>275</v>
      </c>
    </row>
    <row r="142" spans="1:6" s="70" customFormat="1" ht="15">
      <c r="A142" s="59" t="s">
        <v>173</v>
      </c>
      <c r="B142" s="129" t="s">
        <v>258</v>
      </c>
      <c r="C142" s="129" t="s">
        <v>259</v>
      </c>
      <c r="D142" s="31" t="s">
        <v>150</v>
      </c>
      <c r="E142" s="6"/>
      <c r="F142" s="33">
        <v>275</v>
      </c>
    </row>
    <row r="143" spans="1:6" s="70" customFormat="1" ht="30">
      <c r="A143" s="72" t="s">
        <v>200</v>
      </c>
      <c r="B143" s="129" t="s">
        <v>258</v>
      </c>
      <c r="C143" s="129" t="s">
        <v>259</v>
      </c>
      <c r="D143" s="31" t="s">
        <v>150</v>
      </c>
      <c r="E143" s="31">
        <v>240</v>
      </c>
      <c r="F143" s="33">
        <v>275</v>
      </c>
    </row>
    <row r="144" spans="1:6" s="78" customFormat="1" ht="15">
      <c r="A144" s="80" t="s">
        <v>216</v>
      </c>
      <c r="B144" s="81" t="s">
        <v>236</v>
      </c>
      <c r="C144" s="81" t="s">
        <v>231</v>
      </c>
      <c r="D144" s="31"/>
      <c r="E144" s="41"/>
      <c r="F144" s="52">
        <f>F145</f>
        <v>1257.5</v>
      </c>
    </row>
    <row r="145" spans="1:6" s="85" customFormat="1" ht="15">
      <c r="A145" s="90" t="s">
        <v>12</v>
      </c>
      <c r="B145" s="89" t="s">
        <v>247</v>
      </c>
      <c r="C145" s="89" t="s">
        <v>247</v>
      </c>
      <c r="D145" s="132"/>
      <c r="E145" s="84"/>
      <c r="F145" s="94">
        <f>F146</f>
        <v>1257.5</v>
      </c>
    </row>
    <row r="146" spans="1:6" s="70" customFormat="1" ht="45">
      <c r="A146" s="2" t="s">
        <v>90</v>
      </c>
      <c r="B146" s="67" t="s">
        <v>228</v>
      </c>
      <c r="C146" s="67" t="s">
        <v>228</v>
      </c>
      <c r="D146" s="31" t="s">
        <v>46</v>
      </c>
      <c r="E146" s="31"/>
      <c r="F146" s="95">
        <f>F147</f>
        <v>1257.5</v>
      </c>
    </row>
    <row r="147" spans="1:6" s="70" customFormat="1" ht="15">
      <c r="A147" s="63" t="s">
        <v>194</v>
      </c>
      <c r="B147" s="67" t="s">
        <v>228</v>
      </c>
      <c r="C147" s="67" t="s">
        <v>228</v>
      </c>
      <c r="D147" s="31" t="s">
        <v>127</v>
      </c>
      <c r="E147" s="31"/>
      <c r="F147" s="95">
        <f>F148</f>
        <v>1257.5</v>
      </c>
    </row>
    <row r="148" spans="1:6" s="70" customFormat="1" ht="30">
      <c r="A148" s="2" t="s">
        <v>131</v>
      </c>
      <c r="B148" s="67" t="s">
        <v>228</v>
      </c>
      <c r="C148" s="67" t="s">
        <v>228</v>
      </c>
      <c r="D148" s="31" t="s">
        <v>80</v>
      </c>
      <c r="E148" s="31"/>
      <c r="F148" s="95">
        <f>F149</f>
        <v>1257.5</v>
      </c>
    </row>
    <row r="149" spans="1:6" s="70" customFormat="1" ht="15">
      <c r="A149" s="72" t="s">
        <v>204</v>
      </c>
      <c r="B149" s="67" t="s">
        <v>228</v>
      </c>
      <c r="C149" s="67" t="s">
        <v>228</v>
      </c>
      <c r="D149" s="31" t="s">
        <v>80</v>
      </c>
      <c r="E149" s="31">
        <v>620</v>
      </c>
      <c r="F149" s="33">
        <v>1257.5</v>
      </c>
    </row>
    <row r="150" spans="1:6" s="78" customFormat="1" ht="15">
      <c r="A150" s="80" t="s">
        <v>217</v>
      </c>
      <c r="B150" s="81" t="s">
        <v>237</v>
      </c>
      <c r="C150" s="81" t="s">
        <v>231</v>
      </c>
      <c r="D150" s="31"/>
      <c r="E150" s="41"/>
      <c r="F150" s="52">
        <f>F151</f>
        <v>11195</v>
      </c>
    </row>
    <row r="151" spans="1:6" s="85" customFormat="1" ht="15">
      <c r="A151" s="23" t="s">
        <v>2</v>
      </c>
      <c r="B151" s="89" t="s">
        <v>248</v>
      </c>
      <c r="C151" s="89" t="s">
        <v>239</v>
      </c>
      <c r="D151" s="132"/>
      <c r="E151" s="84"/>
      <c r="F151" s="94">
        <f>F152</f>
        <v>11195</v>
      </c>
    </row>
    <row r="152" spans="1:6" s="70" customFormat="1" ht="45">
      <c r="A152" s="2" t="s">
        <v>90</v>
      </c>
      <c r="B152" s="67" t="s">
        <v>229</v>
      </c>
      <c r="C152" s="67" t="s">
        <v>220</v>
      </c>
      <c r="D152" s="56" t="s">
        <v>46</v>
      </c>
      <c r="E152" s="69"/>
      <c r="F152" s="95">
        <f>F153</f>
        <v>11195</v>
      </c>
    </row>
    <row r="153" spans="1:6" s="70" customFormat="1" ht="15">
      <c r="A153" s="2" t="s">
        <v>195</v>
      </c>
      <c r="B153" s="67" t="s">
        <v>229</v>
      </c>
      <c r="C153" s="67" t="s">
        <v>220</v>
      </c>
      <c r="D153" s="31" t="s">
        <v>128</v>
      </c>
      <c r="E153" s="31"/>
      <c r="F153" s="95">
        <f>F154+F156</f>
        <v>11195</v>
      </c>
    </row>
    <row r="154" spans="1:6" s="70" customFormat="1" ht="30">
      <c r="A154" s="2" t="s">
        <v>130</v>
      </c>
      <c r="B154" s="67" t="s">
        <v>229</v>
      </c>
      <c r="C154" s="67" t="s">
        <v>220</v>
      </c>
      <c r="D154" s="31" t="s">
        <v>129</v>
      </c>
      <c r="E154" s="31"/>
      <c r="F154" s="95">
        <f>F155</f>
        <v>2125</v>
      </c>
    </row>
    <row r="155" spans="1:6" s="70" customFormat="1" ht="15">
      <c r="A155" s="72" t="s">
        <v>204</v>
      </c>
      <c r="B155" s="67" t="s">
        <v>229</v>
      </c>
      <c r="C155" s="67" t="s">
        <v>220</v>
      </c>
      <c r="D155" s="31" t="s">
        <v>129</v>
      </c>
      <c r="E155" s="31">
        <v>620</v>
      </c>
      <c r="F155" s="33">
        <v>2125</v>
      </c>
    </row>
    <row r="156" spans="1:6" s="70" customFormat="1" ht="45">
      <c r="A156" s="51" t="s">
        <v>183</v>
      </c>
      <c r="B156" s="67" t="s">
        <v>229</v>
      </c>
      <c r="C156" s="67" t="s">
        <v>220</v>
      </c>
      <c r="D156" s="31" t="s">
        <v>178</v>
      </c>
      <c r="E156" s="31"/>
      <c r="F156" s="95">
        <f>F157</f>
        <v>9070</v>
      </c>
    </row>
    <row r="157" spans="1:6" s="70" customFormat="1" ht="15">
      <c r="A157" s="72" t="s">
        <v>204</v>
      </c>
      <c r="B157" s="67" t="s">
        <v>229</v>
      </c>
      <c r="C157" s="67" t="s">
        <v>220</v>
      </c>
      <c r="D157" s="31" t="s">
        <v>178</v>
      </c>
      <c r="E157" s="31">
        <v>620</v>
      </c>
      <c r="F157" s="33">
        <v>9070</v>
      </c>
    </row>
    <row r="158" spans="1:6" s="78" customFormat="1" ht="15">
      <c r="A158" s="80" t="s">
        <v>218</v>
      </c>
      <c r="B158" s="77">
        <v>10</v>
      </c>
      <c r="C158" s="81" t="s">
        <v>231</v>
      </c>
      <c r="D158" s="31"/>
      <c r="E158" s="41"/>
      <c r="F158" s="52">
        <f>F159+F164</f>
        <v>2978.9</v>
      </c>
    </row>
    <row r="159" spans="1:6" s="85" customFormat="1" ht="15">
      <c r="A159" s="23" t="s">
        <v>1</v>
      </c>
      <c r="B159" s="84">
        <v>10</v>
      </c>
      <c r="C159" s="89" t="s">
        <v>239</v>
      </c>
      <c r="D159" s="132"/>
      <c r="E159" s="84"/>
      <c r="F159" s="94">
        <f>F160</f>
        <v>1668.9</v>
      </c>
    </row>
    <row r="160" spans="1:6" s="70" customFormat="1" ht="30">
      <c r="A160" s="4" t="s">
        <v>28</v>
      </c>
      <c r="B160" s="69">
        <v>10</v>
      </c>
      <c r="C160" s="67" t="s">
        <v>220</v>
      </c>
      <c r="D160" s="56" t="s">
        <v>48</v>
      </c>
      <c r="E160" s="69"/>
      <c r="F160" s="95">
        <f>F161</f>
        <v>1668.9</v>
      </c>
    </row>
    <row r="161" spans="1:6" s="70" customFormat="1" ht="45">
      <c r="A161" s="2" t="s">
        <v>87</v>
      </c>
      <c r="B161" s="69">
        <v>10</v>
      </c>
      <c r="C161" s="67" t="s">
        <v>220</v>
      </c>
      <c r="D161" s="31" t="s">
        <v>167</v>
      </c>
      <c r="E161" s="31"/>
      <c r="F161" s="95">
        <f>F162</f>
        <v>1668.9</v>
      </c>
    </row>
    <row r="162" spans="1:6" s="70" customFormat="1" ht="30">
      <c r="A162" s="2" t="s">
        <v>168</v>
      </c>
      <c r="B162" s="69">
        <v>10</v>
      </c>
      <c r="C162" s="67" t="s">
        <v>220</v>
      </c>
      <c r="D162" s="31" t="s">
        <v>147</v>
      </c>
      <c r="E162" s="31"/>
      <c r="F162" s="95">
        <f>F163</f>
        <v>1668.9</v>
      </c>
    </row>
    <row r="163" spans="1:6" s="70" customFormat="1" ht="15">
      <c r="A163" s="72" t="s">
        <v>208</v>
      </c>
      <c r="B163" s="69">
        <v>10</v>
      </c>
      <c r="C163" s="67" t="s">
        <v>220</v>
      </c>
      <c r="D163" s="31" t="s">
        <v>147</v>
      </c>
      <c r="E163" s="31">
        <v>310</v>
      </c>
      <c r="F163" s="33">
        <v>1668.9</v>
      </c>
    </row>
    <row r="164" spans="1:6" s="85" customFormat="1" ht="15">
      <c r="A164" s="23" t="s">
        <v>7</v>
      </c>
      <c r="B164" s="84">
        <v>10</v>
      </c>
      <c r="C164" s="89" t="s">
        <v>241</v>
      </c>
      <c r="D164" s="132"/>
      <c r="E164" s="84"/>
      <c r="F164" s="94">
        <f>F165</f>
        <v>1310</v>
      </c>
    </row>
    <row r="165" spans="1:6" s="70" customFormat="1" ht="45">
      <c r="A165" s="2" t="s">
        <v>60</v>
      </c>
      <c r="B165" s="67">
        <v>10</v>
      </c>
      <c r="C165" s="67" t="s">
        <v>222</v>
      </c>
      <c r="D165" s="56" t="s">
        <v>134</v>
      </c>
      <c r="E165" s="69"/>
      <c r="F165" s="95">
        <f>F169+F166</f>
        <v>1310</v>
      </c>
    </row>
    <row r="166" spans="1:6" s="70" customFormat="1" ht="30">
      <c r="A166" s="62" t="s">
        <v>199</v>
      </c>
      <c r="B166" s="67">
        <v>10</v>
      </c>
      <c r="C166" s="67" t="s">
        <v>222</v>
      </c>
      <c r="D166" s="31" t="s">
        <v>135</v>
      </c>
      <c r="E166" s="69"/>
      <c r="F166" s="95">
        <f>F167</f>
        <v>30</v>
      </c>
    </row>
    <row r="167" spans="1:6" s="70" customFormat="1" ht="30">
      <c r="A167" s="3" t="s">
        <v>140</v>
      </c>
      <c r="B167" s="67">
        <v>10</v>
      </c>
      <c r="C167" s="67" t="s">
        <v>222</v>
      </c>
      <c r="D167" s="31" t="s">
        <v>136</v>
      </c>
      <c r="E167" s="69"/>
      <c r="F167" s="95">
        <f>F168</f>
        <v>30</v>
      </c>
    </row>
    <row r="168" spans="1:6" s="70" customFormat="1" ht="30">
      <c r="A168" s="72" t="s">
        <v>205</v>
      </c>
      <c r="B168" s="67">
        <v>10</v>
      </c>
      <c r="C168" s="67" t="s">
        <v>222</v>
      </c>
      <c r="D168" s="31" t="s">
        <v>264</v>
      </c>
      <c r="E168" s="69">
        <v>320</v>
      </c>
      <c r="F168" s="95">
        <v>30</v>
      </c>
    </row>
    <row r="169" spans="1:6" s="70" customFormat="1" ht="45">
      <c r="A169" s="62" t="s">
        <v>197</v>
      </c>
      <c r="B169" s="67">
        <v>10</v>
      </c>
      <c r="C169" s="67" t="s">
        <v>222</v>
      </c>
      <c r="D169" s="31" t="s">
        <v>137</v>
      </c>
      <c r="E169" s="31"/>
      <c r="F169" s="95">
        <f>F170</f>
        <v>1280</v>
      </c>
    </row>
    <row r="170" spans="1:6" s="70" customFormat="1" ht="15">
      <c r="A170" s="61" t="s">
        <v>139</v>
      </c>
      <c r="B170" s="67">
        <v>10</v>
      </c>
      <c r="C170" s="67" t="s">
        <v>222</v>
      </c>
      <c r="D170" s="31" t="s">
        <v>138</v>
      </c>
      <c r="E170" s="31"/>
      <c r="F170" s="95">
        <f>F171</f>
        <v>1280</v>
      </c>
    </row>
    <row r="171" spans="1:6" s="70" customFormat="1" ht="30">
      <c r="A171" s="72" t="s">
        <v>205</v>
      </c>
      <c r="B171" s="67">
        <v>10</v>
      </c>
      <c r="C171" s="67" t="s">
        <v>222</v>
      </c>
      <c r="D171" s="31" t="s">
        <v>138</v>
      </c>
      <c r="E171" s="31">
        <v>320</v>
      </c>
      <c r="F171" s="33">
        <v>1280</v>
      </c>
    </row>
    <row r="172" spans="1:6" s="78" customFormat="1" ht="15">
      <c r="A172" s="80" t="s">
        <v>219</v>
      </c>
      <c r="B172" s="77">
        <v>11</v>
      </c>
      <c r="C172" s="81" t="s">
        <v>231</v>
      </c>
      <c r="D172" s="31"/>
      <c r="E172" s="41"/>
      <c r="F172" s="52">
        <f>F173</f>
        <v>1715</v>
      </c>
    </row>
    <row r="173" spans="1:6" s="85" customFormat="1" ht="30">
      <c r="A173" s="23" t="s">
        <v>0</v>
      </c>
      <c r="B173" s="84">
        <v>11</v>
      </c>
      <c r="C173" s="89" t="s">
        <v>246</v>
      </c>
      <c r="D173" s="132"/>
      <c r="E173" s="84"/>
      <c r="F173" s="94">
        <f>F174</f>
        <v>1715</v>
      </c>
    </row>
    <row r="174" spans="1:6" s="70" customFormat="1" ht="45">
      <c r="A174" s="2" t="s">
        <v>90</v>
      </c>
      <c r="B174" s="67">
        <v>11</v>
      </c>
      <c r="C174" s="67" t="s">
        <v>227</v>
      </c>
      <c r="D174" s="31" t="s">
        <v>46</v>
      </c>
      <c r="E174" s="67"/>
      <c r="F174" s="33">
        <f>F175</f>
        <v>1715</v>
      </c>
    </row>
    <row r="175" spans="1:6" s="70" customFormat="1" ht="15">
      <c r="A175" s="51" t="s">
        <v>196</v>
      </c>
      <c r="B175" s="67">
        <v>11</v>
      </c>
      <c r="C175" s="67" t="s">
        <v>227</v>
      </c>
      <c r="D175" s="31" t="s">
        <v>132</v>
      </c>
      <c r="E175" s="31"/>
      <c r="F175" s="33">
        <f>F176</f>
        <v>1715</v>
      </c>
    </row>
    <row r="176" spans="1:6" s="70" customFormat="1" ht="45">
      <c r="A176" s="2" t="s">
        <v>133</v>
      </c>
      <c r="B176" s="67">
        <v>11</v>
      </c>
      <c r="C176" s="67" t="s">
        <v>227</v>
      </c>
      <c r="D176" s="31" t="s">
        <v>179</v>
      </c>
      <c r="E176" s="31"/>
      <c r="F176" s="33">
        <f>F177</f>
        <v>1715</v>
      </c>
    </row>
    <row r="177" spans="1:6" s="70" customFormat="1" ht="15">
      <c r="A177" s="72" t="s">
        <v>204</v>
      </c>
      <c r="B177" s="67">
        <v>11</v>
      </c>
      <c r="C177" s="67" t="s">
        <v>227</v>
      </c>
      <c r="D177" s="31" t="s">
        <v>179</v>
      </c>
      <c r="E177" s="31">
        <v>620</v>
      </c>
      <c r="F177" s="33">
        <v>1715</v>
      </c>
    </row>
    <row r="178" spans="1:6" s="93" customFormat="1" ht="18.75">
      <c r="A178" s="91" t="s">
        <v>211</v>
      </c>
      <c r="B178" s="92"/>
      <c r="C178" s="92"/>
      <c r="D178" s="134"/>
      <c r="E178" s="92"/>
      <c r="F178" s="98">
        <f>F172+F158+F150+F144+F98+F78+F57+F51+F4</f>
        <v>150717.80000000002</v>
      </c>
    </row>
    <row r="179" s="70" customFormat="1" ht="15">
      <c r="A179" s="73"/>
    </row>
    <row r="180" s="70" customFormat="1" ht="15"/>
  </sheetData>
  <sheetProtection/>
  <mergeCells count="2">
    <mergeCell ref="D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tabSelected="1" zoomScalePageLayoutView="0" workbookViewId="0" topLeftCell="A175">
      <selection activeCell="B16" sqref="B16"/>
    </sheetView>
  </sheetViews>
  <sheetFormatPr defaultColWidth="8.875" defaultRowHeight="12.75"/>
  <cols>
    <col min="1" max="1" width="58.75390625" style="68" customWidth="1"/>
    <col min="2" max="2" width="6.75390625" style="68" customWidth="1"/>
    <col min="3" max="3" width="6.625" style="68" customWidth="1"/>
    <col min="4" max="4" width="7.375" style="68" customWidth="1"/>
    <col min="5" max="5" width="14.125" style="68" customWidth="1"/>
    <col min="6" max="6" width="8.25390625" style="68" customWidth="1"/>
    <col min="7" max="7" width="14.125" style="68" customWidth="1"/>
    <col min="8" max="8" width="5.875" style="68" hidden="1" customWidth="1"/>
    <col min="9" max="16384" width="8.875" style="68" customWidth="1"/>
  </cols>
  <sheetData>
    <row r="1" spans="1:7" ht="74.25" customHeight="1">
      <c r="A1" s="7"/>
      <c r="B1" s="7"/>
      <c r="C1" s="7"/>
      <c r="D1" s="8"/>
      <c r="E1" s="137" t="s">
        <v>261</v>
      </c>
      <c r="F1" s="137"/>
      <c r="G1" s="137"/>
    </row>
    <row r="2" spans="1:8" ht="49.5" customHeight="1">
      <c r="A2" s="145" t="s">
        <v>260</v>
      </c>
      <c r="B2" s="145"/>
      <c r="C2" s="145"/>
      <c r="D2" s="145"/>
      <c r="E2" s="145"/>
      <c r="F2" s="145"/>
      <c r="G2" s="145"/>
      <c r="H2" s="145"/>
    </row>
    <row r="3" spans="1:8" ht="30">
      <c r="A3" s="16" t="s">
        <v>15</v>
      </c>
      <c r="B3" s="16" t="s">
        <v>250</v>
      </c>
      <c r="C3" s="16" t="s">
        <v>209</v>
      </c>
      <c r="D3" s="16" t="s">
        <v>210</v>
      </c>
      <c r="E3" s="82" t="s">
        <v>13</v>
      </c>
      <c r="F3" s="16" t="s">
        <v>14</v>
      </c>
      <c r="G3" s="17" t="s">
        <v>38</v>
      </c>
      <c r="H3" s="99"/>
    </row>
    <row r="4" spans="1:8" s="123" customFormat="1" ht="31.5">
      <c r="A4" s="118" t="s">
        <v>255</v>
      </c>
      <c r="B4" s="119" t="s">
        <v>254</v>
      </c>
      <c r="C4" s="118"/>
      <c r="D4" s="118"/>
      <c r="E4" s="120"/>
      <c r="F4" s="118"/>
      <c r="G4" s="121">
        <v>150717.80000000002</v>
      </c>
      <c r="H4" s="122"/>
    </row>
    <row r="5" spans="1:8" s="75" customFormat="1" ht="16.5">
      <c r="A5" s="114" t="s">
        <v>238</v>
      </c>
      <c r="B5" s="104" t="s">
        <v>252</v>
      </c>
      <c r="C5" s="104" t="s">
        <v>230</v>
      </c>
      <c r="D5" s="104" t="s">
        <v>231</v>
      </c>
      <c r="E5" s="104"/>
      <c r="F5" s="104"/>
      <c r="G5" s="106">
        <f>G6+G11+G19+G28+G33</f>
        <v>39691.700000000004</v>
      </c>
      <c r="H5" s="99"/>
    </row>
    <row r="6" spans="1:7" s="85" customFormat="1" ht="27.75" customHeight="1">
      <c r="A6" s="23" t="s">
        <v>32</v>
      </c>
      <c r="B6" s="107" t="s">
        <v>253</v>
      </c>
      <c r="C6" s="107" t="s">
        <v>239</v>
      </c>
      <c r="D6" s="107" t="s">
        <v>240</v>
      </c>
      <c r="E6" s="107"/>
      <c r="F6" s="107"/>
      <c r="G6" s="108">
        <v>2486.6</v>
      </c>
    </row>
    <row r="7" spans="1:7" s="70" customFormat="1" ht="27.75" customHeight="1">
      <c r="A7" s="2" t="s">
        <v>28</v>
      </c>
      <c r="B7" s="105" t="s">
        <v>251</v>
      </c>
      <c r="C7" s="105" t="s">
        <v>220</v>
      </c>
      <c r="D7" s="105" t="s">
        <v>221</v>
      </c>
      <c r="E7" s="31" t="s">
        <v>48</v>
      </c>
      <c r="F7" s="105"/>
      <c r="G7" s="109">
        <v>2486.6</v>
      </c>
    </row>
    <row r="8" spans="1:7" s="70" customFormat="1" ht="27.75" customHeight="1">
      <c r="A8" s="2" t="s">
        <v>65</v>
      </c>
      <c r="B8" s="105" t="s">
        <v>251</v>
      </c>
      <c r="C8" s="105" t="s">
        <v>220</v>
      </c>
      <c r="D8" s="105" t="s">
        <v>221</v>
      </c>
      <c r="E8" s="31" t="s">
        <v>49</v>
      </c>
      <c r="F8" s="105"/>
      <c r="G8" s="109">
        <v>2486.6</v>
      </c>
    </row>
    <row r="9" spans="1:7" s="70" customFormat="1" ht="27.75" customHeight="1">
      <c r="A9" s="2" t="s">
        <v>63</v>
      </c>
      <c r="B9" s="105" t="s">
        <v>251</v>
      </c>
      <c r="C9" s="105" t="s">
        <v>220</v>
      </c>
      <c r="D9" s="105" t="s">
        <v>221</v>
      </c>
      <c r="E9" s="31" t="s">
        <v>69</v>
      </c>
      <c r="F9" s="105"/>
      <c r="G9" s="109">
        <v>2486.6</v>
      </c>
    </row>
    <row r="10" spans="1:7" s="70" customFormat="1" ht="27.75" customHeight="1">
      <c r="A10" s="115" t="s">
        <v>206</v>
      </c>
      <c r="B10" s="105" t="s">
        <v>251</v>
      </c>
      <c r="C10" s="105" t="s">
        <v>220</v>
      </c>
      <c r="D10" s="105" t="s">
        <v>221</v>
      </c>
      <c r="E10" s="31" t="s">
        <v>69</v>
      </c>
      <c r="F10" s="31">
        <v>120</v>
      </c>
      <c r="G10" s="109">
        <v>2486.6</v>
      </c>
    </row>
    <row r="11" spans="1:7" s="85" customFormat="1" ht="45">
      <c r="A11" s="23" t="s">
        <v>11</v>
      </c>
      <c r="B11" s="107" t="s">
        <v>253</v>
      </c>
      <c r="C11" s="107" t="s">
        <v>239</v>
      </c>
      <c r="D11" s="107" t="s">
        <v>241</v>
      </c>
      <c r="E11" s="107"/>
      <c r="F11" s="107"/>
      <c r="G11" s="108">
        <f>G12</f>
        <v>2422.4</v>
      </c>
    </row>
    <row r="12" spans="1:7" s="70" customFormat="1" ht="30">
      <c r="A12" s="2" t="s">
        <v>28</v>
      </c>
      <c r="B12" s="105" t="s">
        <v>251</v>
      </c>
      <c r="C12" s="105" t="s">
        <v>220</v>
      </c>
      <c r="D12" s="105" t="s">
        <v>222</v>
      </c>
      <c r="E12" s="31" t="s">
        <v>48</v>
      </c>
      <c r="F12" s="105"/>
      <c r="G12" s="109">
        <f>G13</f>
        <v>2422.4</v>
      </c>
    </row>
    <row r="13" spans="1:7" s="70" customFormat="1" ht="30">
      <c r="A13" s="2" t="s">
        <v>66</v>
      </c>
      <c r="B13" s="105" t="s">
        <v>251</v>
      </c>
      <c r="C13" s="105" t="s">
        <v>220</v>
      </c>
      <c r="D13" s="105" t="s">
        <v>222</v>
      </c>
      <c r="E13" s="31" t="s">
        <v>50</v>
      </c>
      <c r="F13" s="105"/>
      <c r="G13" s="109">
        <f>G14+G16</f>
        <v>2422.4</v>
      </c>
    </row>
    <row r="14" spans="1:7" s="70" customFormat="1" ht="30">
      <c r="A14" s="2" t="s">
        <v>67</v>
      </c>
      <c r="B14" s="105" t="s">
        <v>251</v>
      </c>
      <c r="C14" s="105" t="s">
        <v>220</v>
      </c>
      <c r="D14" s="105" t="s">
        <v>222</v>
      </c>
      <c r="E14" s="31" t="s">
        <v>70</v>
      </c>
      <c r="F14" s="105"/>
      <c r="G14" s="109">
        <v>2033.9</v>
      </c>
    </row>
    <row r="15" spans="1:7" s="70" customFormat="1" ht="30">
      <c r="A15" s="115" t="s">
        <v>206</v>
      </c>
      <c r="B15" s="105" t="s">
        <v>251</v>
      </c>
      <c r="C15" s="105" t="s">
        <v>220</v>
      </c>
      <c r="D15" s="105" t="s">
        <v>222</v>
      </c>
      <c r="E15" s="31" t="s">
        <v>70</v>
      </c>
      <c r="F15" s="31">
        <v>120</v>
      </c>
      <c r="G15" s="109">
        <v>2033.9</v>
      </c>
    </row>
    <row r="16" spans="1:7" s="70" customFormat="1" ht="30">
      <c r="A16" s="2" t="s">
        <v>68</v>
      </c>
      <c r="B16" s="105" t="s">
        <v>251</v>
      </c>
      <c r="C16" s="105" t="s">
        <v>220</v>
      </c>
      <c r="D16" s="105" t="s">
        <v>222</v>
      </c>
      <c r="E16" s="31" t="s">
        <v>71</v>
      </c>
      <c r="F16" s="105"/>
      <c r="G16" s="109">
        <f>G17+G18</f>
        <v>388.5</v>
      </c>
    </row>
    <row r="17" spans="1:7" s="70" customFormat="1" ht="30">
      <c r="A17" s="115" t="s">
        <v>200</v>
      </c>
      <c r="B17" s="105" t="s">
        <v>251</v>
      </c>
      <c r="C17" s="105" t="s">
        <v>220</v>
      </c>
      <c r="D17" s="105" t="s">
        <v>222</v>
      </c>
      <c r="E17" s="31" t="s">
        <v>71</v>
      </c>
      <c r="F17" s="31">
        <v>240</v>
      </c>
      <c r="G17" s="109">
        <v>335.5</v>
      </c>
    </row>
    <row r="18" spans="1:7" s="70" customFormat="1" ht="15">
      <c r="A18" s="2" t="s">
        <v>31</v>
      </c>
      <c r="B18" s="105" t="s">
        <v>251</v>
      </c>
      <c r="C18" s="105" t="s">
        <v>220</v>
      </c>
      <c r="D18" s="105" t="s">
        <v>222</v>
      </c>
      <c r="E18" s="31" t="s">
        <v>71</v>
      </c>
      <c r="F18" s="31">
        <v>540</v>
      </c>
      <c r="G18" s="33">
        <v>53</v>
      </c>
    </row>
    <row r="19" spans="1:7" s="85" customFormat="1" ht="60">
      <c r="A19" s="23" t="s">
        <v>37</v>
      </c>
      <c r="B19" s="107" t="s">
        <v>253</v>
      </c>
      <c r="C19" s="107" t="s">
        <v>239</v>
      </c>
      <c r="D19" s="107" t="s">
        <v>242</v>
      </c>
      <c r="E19" s="107"/>
      <c r="F19" s="107"/>
      <c r="G19" s="108">
        <f>G20</f>
        <v>23310.300000000003</v>
      </c>
    </row>
    <row r="20" spans="1:7" s="70" customFormat="1" ht="30">
      <c r="A20" s="2" t="s">
        <v>28</v>
      </c>
      <c r="B20" s="105" t="s">
        <v>251</v>
      </c>
      <c r="C20" s="105" t="s">
        <v>220</v>
      </c>
      <c r="D20" s="105" t="s">
        <v>223</v>
      </c>
      <c r="E20" s="31" t="s">
        <v>48</v>
      </c>
      <c r="F20" s="105"/>
      <c r="G20" s="109">
        <f>G21</f>
        <v>23310.300000000003</v>
      </c>
    </row>
    <row r="21" spans="1:7" s="70" customFormat="1" ht="30">
      <c r="A21" s="2" t="s">
        <v>64</v>
      </c>
      <c r="B21" s="105" t="s">
        <v>251</v>
      </c>
      <c r="C21" s="105" t="s">
        <v>220</v>
      </c>
      <c r="D21" s="105" t="s">
        <v>223</v>
      </c>
      <c r="E21" s="31" t="s">
        <v>55</v>
      </c>
      <c r="F21" s="105"/>
      <c r="G21" s="109">
        <f>G22+G24</f>
        <v>23310.300000000003</v>
      </c>
    </row>
    <row r="22" spans="1:7" s="70" customFormat="1" ht="30">
      <c r="A22" s="2" t="s">
        <v>73</v>
      </c>
      <c r="B22" s="105" t="s">
        <v>251</v>
      </c>
      <c r="C22" s="105" t="s">
        <v>220</v>
      </c>
      <c r="D22" s="105" t="s">
        <v>223</v>
      </c>
      <c r="E22" s="31" t="s">
        <v>75</v>
      </c>
      <c r="F22" s="105"/>
      <c r="G22" s="109">
        <v>17632.4</v>
      </c>
    </row>
    <row r="23" spans="1:7" s="70" customFormat="1" ht="30">
      <c r="A23" s="115" t="s">
        <v>206</v>
      </c>
      <c r="B23" s="105" t="s">
        <v>251</v>
      </c>
      <c r="C23" s="105" t="s">
        <v>220</v>
      </c>
      <c r="D23" s="105" t="s">
        <v>223</v>
      </c>
      <c r="E23" s="31" t="s">
        <v>75</v>
      </c>
      <c r="F23" s="31">
        <v>120</v>
      </c>
      <c r="G23" s="109">
        <v>17632.4</v>
      </c>
    </row>
    <row r="24" spans="1:7" s="70" customFormat="1" ht="30">
      <c r="A24" s="2" t="s">
        <v>74</v>
      </c>
      <c r="B24" s="105" t="s">
        <v>251</v>
      </c>
      <c r="C24" s="105" t="s">
        <v>220</v>
      </c>
      <c r="D24" s="105" t="s">
        <v>223</v>
      </c>
      <c r="E24" s="31" t="s">
        <v>72</v>
      </c>
      <c r="F24" s="105"/>
      <c r="G24" s="109">
        <f>G25+G26+G27</f>
        <v>5677.9</v>
      </c>
    </row>
    <row r="25" spans="1:7" s="70" customFormat="1" ht="30">
      <c r="A25" s="115" t="s">
        <v>200</v>
      </c>
      <c r="B25" s="105" t="s">
        <v>251</v>
      </c>
      <c r="C25" s="105" t="s">
        <v>220</v>
      </c>
      <c r="D25" s="105" t="s">
        <v>223</v>
      </c>
      <c r="E25" s="31" t="s">
        <v>72</v>
      </c>
      <c r="F25" s="31">
        <v>240</v>
      </c>
      <c r="G25" s="109">
        <v>5245.2</v>
      </c>
    </row>
    <row r="26" spans="1:7" s="70" customFormat="1" ht="15">
      <c r="A26" s="115" t="s">
        <v>207</v>
      </c>
      <c r="B26" s="105" t="s">
        <v>251</v>
      </c>
      <c r="C26" s="105" t="s">
        <v>220</v>
      </c>
      <c r="D26" s="105" t="s">
        <v>223</v>
      </c>
      <c r="E26" s="31" t="s">
        <v>72</v>
      </c>
      <c r="F26" s="105">
        <v>850</v>
      </c>
      <c r="G26" s="109">
        <v>10</v>
      </c>
    </row>
    <row r="27" spans="1:7" s="70" customFormat="1" ht="15">
      <c r="A27" s="2" t="s">
        <v>31</v>
      </c>
      <c r="B27" s="105" t="s">
        <v>251</v>
      </c>
      <c r="C27" s="105" t="s">
        <v>220</v>
      </c>
      <c r="D27" s="105" t="s">
        <v>223</v>
      </c>
      <c r="E27" s="31" t="s">
        <v>72</v>
      </c>
      <c r="F27" s="105">
        <v>540</v>
      </c>
      <c r="G27" s="109">
        <v>422.7</v>
      </c>
    </row>
    <row r="28" spans="1:7" s="85" customFormat="1" ht="15">
      <c r="A28" s="23" t="s">
        <v>3</v>
      </c>
      <c r="B28" s="107" t="s">
        <v>253</v>
      </c>
      <c r="C28" s="107" t="s">
        <v>239</v>
      </c>
      <c r="D28" s="107" t="s">
        <v>243</v>
      </c>
      <c r="E28" s="24"/>
      <c r="F28" s="107"/>
      <c r="G28" s="108">
        <v>800</v>
      </c>
    </row>
    <row r="29" spans="1:7" s="70" customFormat="1" ht="30">
      <c r="A29" s="2" t="s">
        <v>28</v>
      </c>
      <c r="B29" s="105" t="s">
        <v>251</v>
      </c>
      <c r="C29" s="105" t="s">
        <v>220</v>
      </c>
      <c r="D29" s="105" t="s">
        <v>224</v>
      </c>
      <c r="E29" s="31" t="s">
        <v>48</v>
      </c>
      <c r="F29" s="105"/>
      <c r="G29" s="109">
        <v>800</v>
      </c>
    </row>
    <row r="30" spans="1:7" s="70" customFormat="1" ht="15">
      <c r="A30" s="2" t="s">
        <v>81</v>
      </c>
      <c r="B30" s="105" t="s">
        <v>251</v>
      </c>
      <c r="C30" s="105" t="s">
        <v>220</v>
      </c>
      <c r="D30" s="105" t="s">
        <v>224</v>
      </c>
      <c r="E30" s="31" t="s">
        <v>51</v>
      </c>
      <c r="F30" s="105"/>
      <c r="G30" s="109">
        <v>800</v>
      </c>
    </row>
    <row r="31" spans="1:7" s="70" customFormat="1" ht="15">
      <c r="A31" s="2" t="s">
        <v>3</v>
      </c>
      <c r="B31" s="105" t="s">
        <v>251</v>
      </c>
      <c r="C31" s="105" t="s">
        <v>220</v>
      </c>
      <c r="D31" s="105" t="s">
        <v>224</v>
      </c>
      <c r="E31" s="31" t="s">
        <v>76</v>
      </c>
      <c r="F31" s="105"/>
      <c r="G31" s="109">
        <v>800</v>
      </c>
    </row>
    <row r="32" spans="1:7" s="70" customFormat="1" ht="15">
      <c r="A32" s="115" t="s">
        <v>4</v>
      </c>
      <c r="B32" s="105" t="s">
        <v>251</v>
      </c>
      <c r="C32" s="105" t="s">
        <v>220</v>
      </c>
      <c r="D32" s="105" t="s">
        <v>224</v>
      </c>
      <c r="E32" s="31" t="s">
        <v>76</v>
      </c>
      <c r="F32" s="31">
        <v>870</v>
      </c>
      <c r="G32" s="109">
        <v>800</v>
      </c>
    </row>
    <row r="33" spans="1:7" s="85" customFormat="1" ht="15">
      <c r="A33" s="23" t="s">
        <v>10</v>
      </c>
      <c r="B33" s="107" t="s">
        <v>253</v>
      </c>
      <c r="C33" s="107" t="s">
        <v>239</v>
      </c>
      <c r="D33" s="107" t="s">
        <v>244</v>
      </c>
      <c r="E33" s="107"/>
      <c r="F33" s="107"/>
      <c r="G33" s="108">
        <f>G34+G38</f>
        <v>10672.4</v>
      </c>
    </row>
    <row r="34" spans="1:7" s="70" customFormat="1" ht="45">
      <c r="A34" s="2" t="s">
        <v>60</v>
      </c>
      <c r="B34" s="105" t="s">
        <v>251</v>
      </c>
      <c r="C34" s="105" t="s">
        <v>220</v>
      </c>
      <c r="D34" s="105" t="s">
        <v>225</v>
      </c>
      <c r="E34" s="31" t="s">
        <v>134</v>
      </c>
      <c r="F34" s="105"/>
      <c r="G34" s="109">
        <f>G35</f>
        <v>460</v>
      </c>
    </row>
    <row r="35" spans="1:7" s="70" customFormat="1" ht="30">
      <c r="A35" s="51" t="s">
        <v>199</v>
      </c>
      <c r="B35" s="105" t="s">
        <v>251</v>
      </c>
      <c r="C35" s="105" t="s">
        <v>220</v>
      </c>
      <c r="D35" s="105" t="s">
        <v>225</v>
      </c>
      <c r="E35" s="31" t="s">
        <v>135</v>
      </c>
      <c r="F35" s="105"/>
      <c r="G35" s="109">
        <f>G36</f>
        <v>460</v>
      </c>
    </row>
    <row r="36" spans="1:7" s="70" customFormat="1" ht="30">
      <c r="A36" s="7" t="s">
        <v>140</v>
      </c>
      <c r="B36" s="105" t="s">
        <v>251</v>
      </c>
      <c r="C36" s="105" t="s">
        <v>220</v>
      </c>
      <c r="D36" s="105" t="s">
        <v>225</v>
      </c>
      <c r="E36" s="31" t="s">
        <v>136</v>
      </c>
      <c r="F36" s="105"/>
      <c r="G36" s="109">
        <f>G37</f>
        <v>460</v>
      </c>
    </row>
    <row r="37" spans="1:7" s="70" customFormat="1" ht="30">
      <c r="A37" s="115" t="s">
        <v>200</v>
      </c>
      <c r="B37" s="105" t="s">
        <v>251</v>
      </c>
      <c r="C37" s="105" t="s">
        <v>220</v>
      </c>
      <c r="D37" s="105" t="s">
        <v>225</v>
      </c>
      <c r="E37" s="31" t="s">
        <v>136</v>
      </c>
      <c r="F37" s="31">
        <v>240</v>
      </c>
      <c r="G37" s="109">
        <v>460</v>
      </c>
    </row>
    <row r="38" spans="1:7" s="70" customFormat="1" ht="30">
      <c r="A38" s="2" t="s">
        <v>28</v>
      </c>
      <c r="B38" s="105" t="s">
        <v>251</v>
      </c>
      <c r="C38" s="105" t="s">
        <v>220</v>
      </c>
      <c r="D38" s="105" t="s">
        <v>225</v>
      </c>
      <c r="E38" s="31" t="s">
        <v>48</v>
      </c>
      <c r="F38" s="105"/>
      <c r="G38" s="109">
        <f>G39+G43+G48</f>
        <v>10212.4</v>
      </c>
    </row>
    <row r="39" spans="1:7" s="70" customFormat="1" ht="60">
      <c r="A39" s="2" t="s">
        <v>84</v>
      </c>
      <c r="B39" s="105" t="s">
        <v>251</v>
      </c>
      <c r="C39" s="105" t="s">
        <v>220</v>
      </c>
      <c r="D39" s="105" t="s">
        <v>225</v>
      </c>
      <c r="E39" s="31" t="s">
        <v>52</v>
      </c>
      <c r="F39" s="105"/>
      <c r="G39" s="33">
        <f>G40</f>
        <v>560.8</v>
      </c>
    </row>
    <row r="40" spans="1:7" s="70" customFormat="1" ht="45">
      <c r="A40" s="2" t="s">
        <v>152</v>
      </c>
      <c r="B40" s="105" t="s">
        <v>251</v>
      </c>
      <c r="C40" s="105" t="s">
        <v>220</v>
      </c>
      <c r="D40" s="105" t="s">
        <v>225</v>
      </c>
      <c r="E40" s="31" t="s">
        <v>174</v>
      </c>
      <c r="F40" s="105"/>
      <c r="G40" s="33">
        <f>G41+G42</f>
        <v>560.8</v>
      </c>
    </row>
    <row r="41" spans="1:7" s="70" customFormat="1" ht="30">
      <c r="A41" s="115" t="s">
        <v>206</v>
      </c>
      <c r="B41" s="105" t="s">
        <v>251</v>
      </c>
      <c r="C41" s="105" t="s">
        <v>220</v>
      </c>
      <c r="D41" s="105" t="s">
        <v>225</v>
      </c>
      <c r="E41" s="31" t="s">
        <v>174</v>
      </c>
      <c r="F41" s="31">
        <v>120</v>
      </c>
      <c r="G41" s="33">
        <v>279</v>
      </c>
    </row>
    <row r="42" spans="1:7" s="70" customFormat="1" ht="30">
      <c r="A42" s="115" t="s">
        <v>200</v>
      </c>
      <c r="B42" s="105" t="s">
        <v>251</v>
      </c>
      <c r="C42" s="105" t="s">
        <v>220</v>
      </c>
      <c r="D42" s="105" t="s">
        <v>225</v>
      </c>
      <c r="E42" s="31" t="s">
        <v>174</v>
      </c>
      <c r="F42" s="31">
        <v>240</v>
      </c>
      <c r="G42" s="33">
        <v>281.8</v>
      </c>
    </row>
    <row r="43" spans="1:7" s="70" customFormat="1" ht="45">
      <c r="A43" s="2" t="s">
        <v>157</v>
      </c>
      <c r="B43" s="105" t="s">
        <v>251</v>
      </c>
      <c r="C43" s="105" t="s">
        <v>220</v>
      </c>
      <c r="D43" s="105" t="s">
        <v>225</v>
      </c>
      <c r="E43" s="31" t="s">
        <v>53</v>
      </c>
      <c r="F43" s="31"/>
      <c r="G43" s="109">
        <f>G44</f>
        <v>8722.4</v>
      </c>
    </row>
    <row r="44" spans="1:7" s="70" customFormat="1" ht="30">
      <c r="A44" s="2" t="s">
        <v>82</v>
      </c>
      <c r="B44" s="105" t="s">
        <v>251</v>
      </c>
      <c r="C44" s="105" t="s">
        <v>220</v>
      </c>
      <c r="D44" s="105" t="s">
        <v>225</v>
      </c>
      <c r="E44" s="31" t="s">
        <v>141</v>
      </c>
      <c r="F44" s="31"/>
      <c r="G44" s="109">
        <f>G45+G46+G47</f>
        <v>8722.4</v>
      </c>
    </row>
    <row r="45" spans="1:7" s="70" customFormat="1" ht="15">
      <c r="A45" s="115" t="s">
        <v>201</v>
      </c>
      <c r="B45" s="105" t="s">
        <v>251</v>
      </c>
      <c r="C45" s="105" t="s">
        <v>220</v>
      </c>
      <c r="D45" s="105" t="s">
        <v>225</v>
      </c>
      <c r="E45" s="31" t="s">
        <v>141</v>
      </c>
      <c r="F45" s="31">
        <v>110</v>
      </c>
      <c r="G45" s="33">
        <v>7169.2</v>
      </c>
    </row>
    <row r="46" spans="1:7" s="70" customFormat="1" ht="30">
      <c r="A46" s="115" t="s">
        <v>200</v>
      </c>
      <c r="B46" s="105" t="s">
        <v>251</v>
      </c>
      <c r="C46" s="105" t="s">
        <v>220</v>
      </c>
      <c r="D46" s="105" t="s">
        <v>225</v>
      </c>
      <c r="E46" s="31" t="s">
        <v>141</v>
      </c>
      <c r="F46" s="31">
        <v>240</v>
      </c>
      <c r="G46" s="33">
        <v>1552.7</v>
      </c>
    </row>
    <row r="47" spans="1:7" s="70" customFormat="1" ht="15">
      <c r="A47" s="115" t="s">
        <v>207</v>
      </c>
      <c r="B47" s="105" t="s">
        <v>251</v>
      </c>
      <c r="C47" s="105" t="s">
        <v>220</v>
      </c>
      <c r="D47" s="105" t="s">
        <v>225</v>
      </c>
      <c r="E47" s="31" t="s">
        <v>142</v>
      </c>
      <c r="F47" s="31">
        <v>850</v>
      </c>
      <c r="G47" s="33">
        <v>0.5</v>
      </c>
    </row>
    <row r="48" spans="1:7" s="70" customFormat="1" ht="30">
      <c r="A48" s="2" t="s">
        <v>180</v>
      </c>
      <c r="B48" s="105" t="s">
        <v>251</v>
      </c>
      <c r="C48" s="105" t="s">
        <v>220</v>
      </c>
      <c r="D48" s="105" t="s">
        <v>225</v>
      </c>
      <c r="E48" s="31" t="s">
        <v>158</v>
      </c>
      <c r="F48" s="31"/>
      <c r="G48" s="109">
        <f>G49</f>
        <v>929.2</v>
      </c>
    </row>
    <row r="49" spans="1:7" s="70" customFormat="1" ht="15">
      <c r="A49" s="2" t="s">
        <v>159</v>
      </c>
      <c r="B49" s="105" t="s">
        <v>251</v>
      </c>
      <c r="C49" s="105" t="s">
        <v>220</v>
      </c>
      <c r="D49" s="105" t="s">
        <v>225</v>
      </c>
      <c r="E49" s="31" t="s">
        <v>143</v>
      </c>
      <c r="F49" s="31"/>
      <c r="G49" s="109">
        <f>G50+G51</f>
        <v>929.2</v>
      </c>
    </row>
    <row r="50" spans="1:7" s="70" customFormat="1" ht="30">
      <c r="A50" s="115" t="s">
        <v>200</v>
      </c>
      <c r="B50" s="105" t="s">
        <v>251</v>
      </c>
      <c r="C50" s="105" t="s">
        <v>220</v>
      </c>
      <c r="D50" s="105" t="s">
        <v>225</v>
      </c>
      <c r="E50" s="31" t="s">
        <v>143</v>
      </c>
      <c r="F50" s="31">
        <v>240</v>
      </c>
      <c r="G50" s="33">
        <v>879</v>
      </c>
    </row>
    <row r="51" spans="1:7" s="70" customFormat="1" ht="15">
      <c r="A51" s="115" t="s">
        <v>207</v>
      </c>
      <c r="B51" s="105" t="s">
        <v>251</v>
      </c>
      <c r="C51" s="105" t="s">
        <v>220</v>
      </c>
      <c r="D51" s="105" t="s">
        <v>225</v>
      </c>
      <c r="E51" s="31" t="s">
        <v>143</v>
      </c>
      <c r="F51" s="31">
        <v>850</v>
      </c>
      <c r="G51" s="33">
        <v>50.2</v>
      </c>
    </row>
    <row r="52" spans="1:7" s="78" customFormat="1" ht="14.25">
      <c r="A52" s="116" t="s">
        <v>212</v>
      </c>
      <c r="B52" s="104" t="s">
        <v>252</v>
      </c>
      <c r="C52" s="104" t="s">
        <v>232</v>
      </c>
      <c r="D52" s="104" t="s">
        <v>231</v>
      </c>
      <c r="E52" s="41"/>
      <c r="F52" s="41"/>
      <c r="G52" s="52">
        <f>G53</f>
        <v>431.6</v>
      </c>
    </row>
    <row r="53" spans="1:7" s="85" customFormat="1" ht="15">
      <c r="A53" s="23" t="s">
        <v>8</v>
      </c>
      <c r="B53" s="107" t="s">
        <v>253</v>
      </c>
      <c r="C53" s="107" t="s">
        <v>240</v>
      </c>
      <c r="D53" s="107" t="s">
        <v>241</v>
      </c>
      <c r="E53" s="107"/>
      <c r="F53" s="107"/>
      <c r="G53" s="108">
        <f>G54</f>
        <v>431.6</v>
      </c>
    </row>
    <row r="54" spans="1:7" s="70" customFormat="1" ht="30">
      <c r="A54" s="2" t="s">
        <v>28</v>
      </c>
      <c r="B54" s="105" t="s">
        <v>251</v>
      </c>
      <c r="C54" s="105" t="s">
        <v>221</v>
      </c>
      <c r="D54" s="105" t="s">
        <v>222</v>
      </c>
      <c r="E54" s="31" t="s">
        <v>48</v>
      </c>
      <c r="F54" s="105"/>
      <c r="G54" s="109">
        <f>G55</f>
        <v>431.6</v>
      </c>
    </row>
    <row r="55" spans="1:7" s="70" customFormat="1" ht="30">
      <c r="A55" s="2" t="s">
        <v>83</v>
      </c>
      <c r="B55" s="105" t="s">
        <v>251</v>
      </c>
      <c r="C55" s="105" t="s">
        <v>221</v>
      </c>
      <c r="D55" s="105" t="s">
        <v>222</v>
      </c>
      <c r="E55" s="31" t="s">
        <v>54</v>
      </c>
      <c r="F55" s="105"/>
      <c r="G55" s="109">
        <f>G56</f>
        <v>431.6</v>
      </c>
    </row>
    <row r="56" spans="1:7" s="70" customFormat="1" ht="30">
      <c r="A56" s="2" t="s">
        <v>161</v>
      </c>
      <c r="B56" s="105" t="s">
        <v>251</v>
      </c>
      <c r="C56" s="105" t="s">
        <v>221</v>
      </c>
      <c r="D56" s="105" t="s">
        <v>222</v>
      </c>
      <c r="E56" s="31" t="s">
        <v>175</v>
      </c>
      <c r="F56" s="105"/>
      <c r="G56" s="109">
        <f>G57</f>
        <v>431.6</v>
      </c>
    </row>
    <row r="57" spans="1:7" s="70" customFormat="1" ht="30">
      <c r="A57" s="115" t="s">
        <v>206</v>
      </c>
      <c r="B57" s="105" t="s">
        <v>251</v>
      </c>
      <c r="C57" s="105" t="s">
        <v>221</v>
      </c>
      <c r="D57" s="105" t="s">
        <v>222</v>
      </c>
      <c r="E57" s="31" t="s">
        <v>175</v>
      </c>
      <c r="F57" s="31">
        <v>120</v>
      </c>
      <c r="G57" s="33">
        <v>431.6</v>
      </c>
    </row>
    <row r="58" spans="1:7" s="78" customFormat="1" ht="28.5">
      <c r="A58" s="116" t="s">
        <v>213</v>
      </c>
      <c r="B58" s="104" t="s">
        <v>252</v>
      </c>
      <c r="C58" s="104" t="s">
        <v>233</v>
      </c>
      <c r="D58" s="104" t="s">
        <v>231</v>
      </c>
      <c r="E58" s="41"/>
      <c r="F58" s="41"/>
      <c r="G58" s="52">
        <f>G59+G71</f>
        <v>12881.9</v>
      </c>
    </row>
    <row r="59" spans="1:7" s="85" customFormat="1" ht="30">
      <c r="A59" s="23" t="s">
        <v>29</v>
      </c>
      <c r="B59" s="107" t="s">
        <v>253</v>
      </c>
      <c r="C59" s="107" t="s">
        <v>241</v>
      </c>
      <c r="D59" s="107" t="s">
        <v>245</v>
      </c>
      <c r="E59" s="107"/>
      <c r="F59" s="107"/>
      <c r="G59" s="108">
        <f>G60</f>
        <v>11381.9</v>
      </c>
    </row>
    <row r="60" spans="1:7" s="70" customFormat="1" ht="60">
      <c r="A60" s="2" t="s">
        <v>88</v>
      </c>
      <c r="B60" s="105" t="s">
        <v>251</v>
      </c>
      <c r="C60" s="105" t="s">
        <v>222</v>
      </c>
      <c r="D60" s="105" t="s">
        <v>226</v>
      </c>
      <c r="E60" s="31" t="s">
        <v>42</v>
      </c>
      <c r="F60" s="31" t="s">
        <v>16</v>
      </c>
      <c r="G60" s="109">
        <f>G61+G64+G67</f>
        <v>11381.9</v>
      </c>
    </row>
    <row r="61" spans="1:7" s="70" customFormat="1" ht="30">
      <c r="A61" s="51" t="s">
        <v>185</v>
      </c>
      <c r="B61" s="105" t="s">
        <v>251</v>
      </c>
      <c r="C61" s="105" t="s">
        <v>222</v>
      </c>
      <c r="D61" s="105" t="s">
        <v>226</v>
      </c>
      <c r="E61" s="30" t="s">
        <v>94</v>
      </c>
      <c r="F61" s="31" t="s">
        <v>16</v>
      </c>
      <c r="G61" s="109">
        <f>G62</f>
        <v>145</v>
      </c>
    </row>
    <row r="62" spans="1:7" s="70" customFormat="1" ht="45">
      <c r="A62" s="7" t="s">
        <v>96</v>
      </c>
      <c r="B62" s="105" t="s">
        <v>251</v>
      </c>
      <c r="C62" s="105" t="s">
        <v>222</v>
      </c>
      <c r="D62" s="105" t="s">
        <v>226</v>
      </c>
      <c r="E62" s="31" t="s">
        <v>44</v>
      </c>
      <c r="F62" s="31"/>
      <c r="G62" s="109">
        <f>G63</f>
        <v>145</v>
      </c>
    </row>
    <row r="63" spans="1:7" s="70" customFormat="1" ht="30">
      <c r="A63" s="115" t="s">
        <v>200</v>
      </c>
      <c r="B63" s="105" t="s">
        <v>251</v>
      </c>
      <c r="C63" s="105" t="s">
        <v>222</v>
      </c>
      <c r="D63" s="105" t="s">
        <v>226</v>
      </c>
      <c r="E63" s="31" t="s">
        <v>44</v>
      </c>
      <c r="F63" s="31">
        <v>240</v>
      </c>
      <c r="G63" s="33">
        <v>145</v>
      </c>
    </row>
    <row r="64" spans="1:7" s="70" customFormat="1" ht="30">
      <c r="A64" s="2" t="s">
        <v>186</v>
      </c>
      <c r="B64" s="105" t="s">
        <v>251</v>
      </c>
      <c r="C64" s="105" t="s">
        <v>222</v>
      </c>
      <c r="D64" s="105" t="s">
        <v>226</v>
      </c>
      <c r="E64" s="31" t="s">
        <v>95</v>
      </c>
      <c r="F64" s="31"/>
      <c r="G64" s="109">
        <f>G65</f>
        <v>4575</v>
      </c>
    </row>
    <row r="65" spans="1:7" s="70" customFormat="1" ht="30">
      <c r="A65" s="2" t="s">
        <v>97</v>
      </c>
      <c r="B65" s="105" t="s">
        <v>251</v>
      </c>
      <c r="C65" s="105" t="s">
        <v>222</v>
      </c>
      <c r="D65" s="105" t="s">
        <v>226</v>
      </c>
      <c r="E65" s="31" t="s">
        <v>121</v>
      </c>
      <c r="F65" s="31"/>
      <c r="G65" s="109">
        <f>G66</f>
        <v>4575</v>
      </c>
    </row>
    <row r="66" spans="1:7" s="70" customFormat="1" ht="30">
      <c r="A66" s="115" t="s">
        <v>200</v>
      </c>
      <c r="B66" s="105" t="s">
        <v>251</v>
      </c>
      <c r="C66" s="105" t="s">
        <v>222</v>
      </c>
      <c r="D66" s="105" t="s">
        <v>226</v>
      </c>
      <c r="E66" s="31" t="s">
        <v>121</v>
      </c>
      <c r="F66" s="31">
        <v>240</v>
      </c>
      <c r="G66" s="33">
        <v>4575</v>
      </c>
    </row>
    <row r="67" spans="1:7" s="70" customFormat="1" ht="30">
      <c r="A67" s="2" t="s">
        <v>187</v>
      </c>
      <c r="B67" s="105" t="s">
        <v>251</v>
      </c>
      <c r="C67" s="105" t="s">
        <v>222</v>
      </c>
      <c r="D67" s="105" t="s">
        <v>226</v>
      </c>
      <c r="E67" s="31" t="s">
        <v>93</v>
      </c>
      <c r="F67" s="31"/>
      <c r="G67" s="109">
        <f>G68</f>
        <v>6661.9</v>
      </c>
    </row>
    <row r="68" spans="1:7" s="70" customFormat="1" ht="30">
      <c r="A68" s="2" t="s">
        <v>82</v>
      </c>
      <c r="B68" s="105" t="s">
        <v>251</v>
      </c>
      <c r="C68" s="105" t="s">
        <v>222</v>
      </c>
      <c r="D68" s="105" t="s">
        <v>226</v>
      </c>
      <c r="E68" s="31" t="s">
        <v>77</v>
      </c>
      <c r="F68" s="31"/>
      <c r="G68" s="109">
        <f>G69+G70</f>
        <v>6661.9</v>
      </c>
    </row>
    <row r="69" spans="1:7" s="70" customFormat="1" ht="15">
      <c r="A69" s="115" t="s">
        <v>201</v>
      </c>
      <c r="B69" s="105" t="s">
        <v>251</v>
      </c>
      <c r="C69" s="105" t="s">
        <v>222</v>
      </c>
      <c r="D69" s="105" t="s">
        <v>226</v>
      </c>
      <c r="E69" s="31" t="s">
        <v>77</v>
      </c>
      <c r="F69" s="31">
        <v>110</v>
      </c>
      <c r="G69" s="33">
        <v>5518.9</v>
      </c>
    </row>
    <row r="70" spans="1:7" s="70" customFormat="1" ht="30">
      <c r="A70" s="115" t="s">
        <v>200</v>
      </c>
      <c r="B70" s="105" t="s">
        <v>251</v>
      </c>
      <c r="C70" s="105" t="s">
        <v>222</v>
      </c>
      <c r="D70" s="105" t="s">
        <v>226</v>
      </c>
      <c r="E70" s="31" t="s">
        <v>77</v>
      </c>
      <c r="F70" s="31">
        <v>240</v>
      </c>
      <c r="G70" s="33">
        <v>1143</v>
      </c>
    </row>
    <row r="71" spans="1:7" s="85" customFormat="1" ht="15">
      <c r="A71" s="23" t="s">
        <v>36</v>
      </c>
      <c r="B71" s="105" t="s">
        <v>251</v>
      </c>
      <c r="C71" s="107" t="s">
        <v>241</v>
      </c>
      <c r="D71" s="107">
        <v>10</v>
      </c>
      <c r="E71" s="107"/>
      <c r="F71" s="107"/>
      <c r="G71" s="108">
        <f>G72</f>
        <v>1500</v>
      </c>
    </row>
    <row r="72" spans="1:7" s="70" customFormat="1" ht="60">
      <c r="A72" s="2" t="s">
        <v>88</v>
      </c>
      <c r="B72" s="105" t="s">
        <v>251</v>
      </c>
      <c r="C72" s="66" t="s">
        <v>222</v>
      </c>
      <c r="D72" s="66">
        <v>10</v>
      </c>
      <c r="E72" s="31" t="s">
        <v>42</v>
      </c>
      <c r="F72" s="31" t="s">
        <v>16</v>
      </c>
      <c r="G72" s="109">
        <f>G73+G76</f>
        <v>1500</v>
      </c>
    </row>
    <row r="73" spans="1:7" s="70" customFormat="1" ht="30">
      <c r="A73" s="51" t="s">
        <v>185</v>
      </c>
      <c r="B73" s="105" t="s">
        <v>251</v>
      </c>
      <c r="C73" s="66" t="s">
        <v>222</v>
      </c>
      <c r="D73" s="66">
        <v>10</v>
      </c>
      <c r="E73" s="30" t="s">
        <v>94</v>
      </c>
      <c r="F73" s="31" t="s">
        <v>16</v>
      </c>
      <c r="G73" s="109">
        <f>G74</f>
        <v>1000</v>
      </c>
    </row>
    <row r="74" spans="1:7" s="70" customFormat="1" ht="45">
      <c r="A74" s="7" t="s">
        <v>96</v>
      </c>
      <c r="B74" s="105" t="s">
        <v>251</v>
      </c>
      <c r="C74" s="66" t="s">
        <v>222</v>
      </c>
      <c r="D74" s="66">
        <v>10</v>
      </c>
      <c r="E74" s="31" t="s">
        <v>44</v>
      </c>
      <c r="F74" s="31"/>
      <c r="G74" s="109">
        <f>G75</f>
        <v>1000</v>
      </c>
    </row>
    <row r="75" spans="1:7" s="70" customFormat="1" ht="30">
      <c r="A75" s="115" t="s">
        <v>200</v>
      </c>
      <c r="B75" s="105" t="s">
        <v>251</v>
      </c>
      <c r="C75" s="66" t="s">
        <v>222</v>
      </c>
      <c r="D75" s="66">
        <v>10</v>
      </c>
      <c r="E75" s="31" t="s">
        <v>44</v>
      </c>
      <c r="F75" s="31">
        <v>240</v>
      </c>
      <c r="G75" s="33">
        <v>1000</v>
      </c>
    </row>
    <row r="76" spans="1:7" s="70" customFormat="1" ht="30">
      <c r="A76" s="2" t="s">
        <v>186</v>
      </c>
      <c r="B76" s="105" t="s">
        <v>251</v>
      </c>
      <c r="C76" s="66" t="s">
        <v>222</v>
      </c>
      <c r="D76" s="66">
        <v>10</v>
      </c>
      <c r="E76" s="31" t="s">
        <v>95</v>
      </c>
      <c r="F76" s="31"/>
      <c r="G76" s="17">
        <f>G77</f>
        <v>500</v>
      </c>
    </row>
    <row r="77" spans="1:7" s="70" customFormat="1" ht="30">
      <c r="A77" s="2" t="s">
        <v>97</v>
      </c>
      <c r="B77" s="105" t="s">
        <v>251</v>
      </c>
      <c r="C77" s="66" t="s">
        <v>222</v>
      </c>
      <c r="D77" s="66">
        <v>10</v>
      </c>
      <c r="E77" s="31" t="s">
        <v>121</v>
      </c>
      <c r="F77" s="31"/>
      <c r="G77" s="17">
        <f>G78</f>
        <v>500</v>
      </c>
    </row>
    <row r="78" spans="1:7" s="70" customFormat="1" ht="30">
      <c r="A78" s="115" t="s">
        <v>200</v>
      </c>
      <c r="B78" s="105" t="s">
        <v>251</v>
      </c>
      <c r="C78" s="66" t="s">
        <v>222</v>
      </c>
      <c r="D78" s="66">
        <v>10</v>
      </c>
      <c r="E78" s="31" t="s">
        <v>121</v>
      </c>
      <c r="F78" s="31">
        <v>240</v>
      </c>
      <c r="G78" s="33">
        <v>500</v>
      </c>
    </row>
    <row r="79" spans="1:7" s="78" customFormat="1" ht="14.25">
      <c r="A79" s="116" t="s">
        <v>214</v>
      </c>
      <c r="B79" s="104" t="s">
        <v>252</v>
      </c>
      <c r="C79" s="103" t="s">
        <v>234</v>
      </c>
      <c r="D79" s="103" t="s">
        <v>231</v>
      </c>
      <c r="E79" s="41"/>
      <c r="F79" s="41"/>
      <c r="G79" s="52">
        <f>G80+G85+G94</f>
        <v>10787.5</v>
      </c>
    </row>
    <row r="80" spans="1:7" s="85" customFormat="1" ht="15">
      <c r="A80" s="23" t="s">
        <v>34</v>
      </c>
      <c r="B80" s="107" t="s">
        <v>253</v>
      </c>
      <c r="C80" s="100" t="s">
        <v>242</v>
      </c>
      <c r="D80" s="100" t="s">
        <v>240</v>
      </c>
      <c r="E80" s="107"/>
      <c r="F80" s="107"/>
      <c r="G80" s="108">
        <f>G81</f>
        <v>200</v>
      </c>
    </row>
    <row r="81" spans="1:7" s="70" customFormat="1" ht="30">
      <c r="A81" s="2" t="s">
        <v>28</v>
      </c>
      <c r="B81" s="124" t="s">
        <v>251</v>
      </c>
      <c r="C81" s="66" t="s">
        <v>223</v>
      </c>
      <c r="D81" s="66" t="s">
        <v>221</v>
      </c>
      <c r="E81" s="31" t="s">
        <v>48</v>
      </c>
      <c r="F81" s="105"/>
      <c r="G81" s="109">
        <f>G82</f>
        <v>200</v>
      </c>
    </row>
    <row r="82" spans="1:7" s="70" customFormat="1" ht="30">
      <c r="A82" s="2" t="s">
        <v>182</v>
      </c>
      <c r="B82" s="124" t="s">
        <v>251</v>
      </c>
      <c r="C82" s="66" t="s">
        <v>223</v>
      </c>
      <c r="D82" s="66" t="s">
        <v>221</v>
      </c>
      <c r="E82" s="110" t="s">
        <v>160</v>
      </c>
      <c r="F82" s="105"/>
      <c r="G82" s="109">
        <f>G83</f>
        <v>200</v>
      </c>
    </row>
    <row r="83" spans="1:7" s="70" customFormat="1" ht="30">
      <c r="A83" s="2" t="s">
        <v>181</v>
      </c>
      <c r="B83" s="124" t="s">
        <v>251</v>
      </c>
      <c r="C83" s="66" t="s">
        <v>223</v>
      </c>
      <c r="D83" s="66" t="s">
        <v>221</v>
      </c>
      <c r="E83" s="110" t="s">
        <v>144</v>
      </c>
      <c r="F83" s="105"/>
      <c r="G83" s="109">
        <f>G84</f>
        <v>200</v>
      </c>
    </row>
    <row r="84" spans="1:7" s="70" customFormat="1" ht="45">
      <c r="A84" s="2" t="s">
        <v>33</v>
      </c>
      <c r="B84" s="124" t="s">
        <v>251</v>
      </c>
      <c r="C84" s="66" t="s">
        <v>223</v>
      </c>
      <c r="D84" s="66" t="s">
        <v>221</v>
      </c>
      <c r="E84" s="110" t="s">
        <v>144</v>
      </c>
      <c r="F84" s="31">
        <v>810</v>
      </c>
      <c r="G84" s="33">
        <v>200</v>
      </c>
    </row>
    <row r="85" spans="1:7" s="85" customFormat="1" ht="15">
      <c r="A85" s="23" t="s">
        <v>30</v>
      </c>
      <c r="B85" s="107" t="s">
        <v>253</v>
      </c>
      <c r="C85" s="100" t="s">
        <v>242</v>
      </c>
      <c r="D85" s="100" t="s">
        <v>245</v>
      </c>
      <c r="E85" s="107"/>
      <c r="F85" s="107"/>
      <c r="G85" s="108">
        <f>G86+G90</f>
        <v>4887.5</v>
      </c>
    </row>
    <row r="86" spans="1:7" s="70" customFormat="1" ht="30">
      <c r="A86" s="2" t="s">
        <v>184</v>
      </c>
      <c r="B86" s="105" t="s">
        <v>251</v>
      </c>
      <c r="C86" s="66" t="s">
        <v>223</v>
      </c>
      <c r="D86" s="66" t="s">
        <v>226</v>
      </c>
      <c r="E86" s="31" t="s">
        <v>45</v>
      </c>
      <c r="F86" s="31"/>
      <c r="G86" s="109">
        <f>G87</f>
        <v>4500</v>
      </c>
    </row>
    <row r="87" spans="1:7" s="70" customFormat="1" ht="45">
      <c r="A87" s="51" t="s">
        <v>191</v>
      </c>
      <c r="B87" s="105" t="s">
        <v>251</v>
      </c>
      <c r="C87" s="66" t="s">
        <v>223</v>
      </c>
      <c r="D87" s="66" t="s">
        <v>226</v>
      </c>
      <c r="E87" s="31" t="s">
        <v>104</v>
      </c>
      <c r="F87" s="31"/>
      <c r="G87" s="109">
        <f>G88</f>
        <v>4500</v>
      </c>
    </row>
    <row r="88" spans="1:7" s="70" customFormat="1" ht="45">
      <c r="A88" s="7" t="s">
        <v>176</v>
      </c>
      <c r="B88" s="105" t="s">
        <v>251</v>
      </c>
      <c r="C88" s="66" t="s">
        <v>223</v>
      </c>
      <c r="D88" s="66" t="s">
        <v>226</v>
      </c>
      <c r="E88" s="31" t="s">
        <v>79</v>
      </c>
      <c r="F88" s="31"/>
      <c r="G88" s="109">
        <f>G89</f>
        <v>4500</v>
      </c>
    </row>
    <row r="89" spans="1:7" s="70" customFormat="1" ht="30">
      <c r="A89" s="115" t="s">
        <v>200</v>
      </c>
      <c r="B89" s="105" t="s">
        <v>251</v>
      </c>
      <c r="C89" s="66" t="s">
        <v>223</v>
      </c>
      <c r="D89" s="66" t="s">
        <v>226</v>
      </c>
      <c r="E89" s="31" t="s">
        <v>79</v>
      </c>
      <c r="F89" s="31">
        <v>240</v>
      </c>
      <c r="G89" s="33">
        <v>4500</v>
      </c>
    </row>
    <row r="90" spans="1:7" s="70" customFormat="1" ht="30">
      <c r="A90" s="2" t="s">
        <v>89</v>
      </c>
      <c r="B90" s="105" t="s">
        <v>251</v>
      </c>
      <c r="C90" s="66" t="s">
        <v>223</v>
      </c>
      <c r="D90" s="66" t="s">
        <v>226</v>
      </c>
      <c r="E90" s="31" t="s">
        <v>47</v>
      </c>
      <c r="F90" s="31"/>
      <c r="G90" s="109">
        <f>G91</f>
        <v>387.5</v>
      </c>
    </row>
    <row r="91" spans="1:7" s="70" customFormat="1" ht="15">
      <c r="A91" s="2" t="s">
        <v>198</v>
      </c>
      <c r="B91" s="105" t="s">
        <v>251</v>
      </c>
      <c r="C91" s="66" t="s">
        <v>223</v>
      </c>
      <c r="D91" s="66" t="s">
        <v>226</v>
      </c>
      <c r="E91" s="31" t="s">
        <v>148</v>
      </c>
      <c r="F91" s="31"/>
      <c r="G91" s="109">
        <f>G92</f>
        <v>387.5</v>
      </c>
    </row>
    <row r="92" spans="1:7" s="70" customFormat="1" ht="30">
      <c r="A92" s="2" t="s">
        <v>151</v>
      </c>
      <c r="B92" s="105" t="s">
        <v>251</v>
      </c>
      <c r="C92" s="66" t="s">
        <v>223</v>
      </c>
      <c r="D92" s="66" t="s">
        <v>226</v>
      </c>
      <c r="E92" s="31" t="s">
        <v>149</v>
      </c>
      <c r="F92" s="31"/>
      <c r="G92" s="109">
        <f>G93</f>
        <v>387.5</v>
      </c>
    </row>
    <row r="93" spans="1:7" s="70" customFormat="1" ht="30">
      <c r="A93" s="115" t="s">
        <v>200</v>
      </c>
      <c r="B93" s="105" t="s">
        <v>251</v>
      </c>
      <c r="C93" s="66" t="s">
        <v>223</v>
      </c>
      <c r="D93" s="66" t="s">
        <v>226</v>
      </c>
      <c r="E93" s="31" t="s">
        <v>149</v>
      </c>
      <c r="F93" s="31">
        <v>240</v>
      </c>
      <c r="G93" s="33">
        <v>387.5</v>
      </c>
    </row>
    <row r="94" spans="1:7" s="85" customFormat="1" ht="15">
      <c r="A94" s="23" t="s">
        <v>9</v>
      </c>
      <c r="B94" s="107" t="s">
        <v>253</v>
      </c>
      <c r="C94" s="100" t="s">
        <v>242</v>
      </c>
      <c r="D94" s="100">
        <v>12</v>
      </c>
      <c r="E94" s="107"/>
      <c r="F94" s="107"/>
      <c r="G94" s="108">
        <f>G95</f>
        <v>5700</v>
      </c>
    </row>
    <row r="95" spans="1:7" s="70" customFormat="1" ht="30">
      <c r="A95" s="2" t="s">
        <v>28</v>
      </c>
      <c r="B95" s="105" t="s">
        <v>251</v>
      </c>
      <c r="C95" s="66" t="s">
        <v>223</v>
      </c>
      <c r="D95" s="66">
        <v>12</v>
      </c>
      <c r="E95" s="31" t="s">
        <v>48</v>
      </c>
      <c r="F95" s="105"/>
      <c r="G95" s="109">
        <f>G96</f>
        <v>5700</v>
      </c>
    </row>
    <row r="96" spans="1:7" s="70" customFormat="1" ht="45">
      <c r="A96" s="2" t="s">
        <v>85</v>
      </c>
      <c r="B96" s="105" t="s">
        <v>251</v>
      </c>
      <c r="C96" s="66" t="s">
        <v>223</v>
      </c>
      <c r="D96" s="66">
        <v>12</v>
      </c>
      <c r="E96" s="110" t="s">
        <v>163</v>
      </c>
      <c r="F96" s="31"/>
      <c r="G96" s="109">
        <f>G97</f>
        <v>5700</v>
      </c>
    </row>
    <row r="97" spans="1:7" s="70" customFormat="1" ht="30">
      <c r="A97" s="2" t="s">
        <v>164</v>
      </c>
      <c r="B97" s="105" t="s">
        <v>251</v>
      </c>
      <c r="C97" s="66" t="s">
        <v>223</v>
      </c>
      <c r="D97" s="66">
        <v>12</v>
      </c>
      <c r="E97" s="110" t="s">
        <v>145</v>
      </c>
      <c r="F97" s="31"/>
      <c r="G97" s="109">
        <f>G98</f>
        <v>5700</v>
      </c>
    </row>
    <row r="98" spans="1:7" s="70" customFormat="1" ht="30">
      <c r="A98" s="2" t="s">
        <v>27</v>
      </c>
      <c r="B98" s="105" t="s">
        <v>251</v>
      </c>
      <c r="C98" s="66" t="s">
        <v>223</v>
      </c>
      <c r="D98" s="66">
        <v>12</v>
      </c>
      <c r="E98" s="110" t="s">
        <v>145</v>
      </c>
      <c r="F98" s="31">
        <v>240</v>
      </c>
      <c r="G98" s="33">
        <v>5700</v>
      </c>
    </row>
    <row r="99" spans="1:7" s="78" customFormat="1" ht="14.25">
      <c r="A99" s="74" t="s">
        <v>215</v>
      </c>
      <c r="B99" s="104" t="s">
        <v>252</v>
      </c>
      <c r="C99" s="103" t="s">
        <v>235</v>
      </c>
      <c r="D99" s="103" t="s">
        <v>231</v>
      </c>
      <c r="E99" s="111"/>
      <c r="F99" s="41"/>
      <c r="G99" s="52">
        <f>G100+G108+G120</f>
        <v>69778.7</v>
      </c>
    </row>
    <row r="100" spans="1:7" s="85" customFormat="1" ht="15">
      <c r="A100" s="23" t="s">
        <v>39</v>
      </c>
      <c r="B100" s="107" t="s">
        <v>253</v>
      </c>
      <c r="C100" s="100" t="s">
        <v>246</v>
      </c>
      <c r="D100" s="100" t="s">
        <v>239</v>
      </c>
      <c r="E100" s="107"/>
      <c r="F100" s="107"/>
      <c r="G100" s="108">
        <f>G101</f>
        <v>5092.2</v>
      </c>
    </row>
    <row r="101" spans="1:7" s="70" customFormat="1" ht="30">
      <c r="A101" s="2" t="s">
        <v>28</v>
      </c>
      <c r="B101" s="105" t="s">
        <v>251</v>
      </c>
      <c r="C101" s="66" t="s">
        <v>227</v>
      </c>
      <c r="D101" s="66" t="s">
        <v>220</v>
      </c>
      <c r="E101" s="31" t="s">
        <v>48</v>
      </c>
      <c r="F101" s="105"/>
      <c r="G101" s="109">
        <f>G102</f>
        <v>5092.2</v>
      </c>
    </row>
    <row r="102" spans="1:7" s="70" customFormat="1" ht="45">
      <c r="A102" s="2" t="s">
        <v>86</v>
      </c>
      <c r="B102" s="105" t="s">
        <v>251</v>
      </c>
      <c r="C102" s="66" t="s">
        <v>227</v>
      </c>
      <c r="D102" s="66" t="s">
        <v>220</v>
      </c>
      <c r="E102" s="110" t="s">
        <v>165</v>
      </c>
      <c r="F102" s="31"/>
      <c r="G102" s="109">
        <f>G103</f>
        <v>5092.2</v>
      </c>
    </row>
    <row r="103" spans="1:7" s="70" customFormat="1" ht="15">
      <c r="A103" s="2" t="s">
        <v>166</v>
      </c>
      <c r="B103" s="105" t="s">
        <v>251</v>
      </c>
      <c r="C103" s="66" t="s">
        <v>227</v>
      </c>
      <c r="D103" s="66" t="s">
        <v>220</v>
      </c>
      <c r="E103" s="110" t="s">
        <v>146</v>
      </c>
      <c r="F103" s="31"/>
      <c r="G103" s="109">
        <f>G104+G105+G106+G107</f>
        <v>5092.2</v>
      </c>
    </row>
    <row r="104" spans="1:7" s="70" customFormat="1" ht="30">
      <c r="A104" s="115" t="s">
        <v>200</v>
      </c>
      <c r="B104" s="105" t="s">
        <v>251</v>
      </c>
      <c r="C104" s="66" t="s">
        <v>227</v>
      </c>
      <c r="D104" s="66" t="s">
        <v>220</v>
      </c>
      <c r="E104" s="31" t="s">
        <v>146</v>
      </c>
      <c r="F104" s="31">
        <v>240</v>
      </c>
      <c r="G104" s="33">
        <v>70</v>
      </c>
    </row>
    <row r="105" spans="1:7" s="70" customFormat="1" ht="45">
      <c r="A105" s="2" t="s">
        <v>40</v>
      </c>
      <c r="B105" s="105" t="s">
        <v>251</v>
      </c>
      <c r="C105" s="66" t="s">
        <v>227</v>
      </c>
      <c r="D105" s="66" t="s">
        <v>220</v>
      </c>
      <c r="E105" s="31" t="s">
        <v>146</v>
      </c>
      <c r="F105" s="31">
        <v>810</v>
      </c>
      <c r="G105" s="33">
        <v>980</v>
      </c>
    </row>
    <row r="106" spans="1:7" s="70" customFormat="1" ht="15">
      <c r="A106" s="2" t="s">
        <v>203</v>
      </c>
      <c r="B106" s="105" t="s">
        <v>251</v>
      </c>
      <c r="C106" s="66" t="s">
        <v>227</v>
      </c>
      <c r="D106" s="66" t="s">
        <v>220</v>
      </c>
      <c r="E106" s="110" t="s">
        <v>146</v>
      </c>
      <c r="F106" s="31">
        <v>410</v>
      </c>
      <c r="G106" s="33">
        <v>3000</v>
      </c>
    </row>
    <row r="107" spans="1:7" s="70" customFormat="1" ht="15">
      <c r="A107" s="115" t="s">
        <v>207</v>
      </c>
      <c r="B107" s="105" t="s">
        <v>251</v>
      </c>
      <c r="C107" s="66" t="s">
        <v>227</v>
      </c>
      <c r="D107" s="66" t="s">
        <v>220</v>
      </c>
      <c r="E107" s="31" t="s">
        <v>146</v>
      </c>
      <c r="F107" s="31">
        <v>850</v>
      </c>
      <c r="G107" s="33">
        <v>1042.2</v>
      </c>
    </row>
    <row r="108" spans="1:7" s="85" customFormat="1" ht="15">
      <c r="A108" s="23" t="s">
        <v>5</v>
      </c>
      <c r="B108" s="107" t="s">
        <v>253</v>
      </c>
      <c r="C108" s="100" t="s">
        <v>246</v>
      </c>
      <c r="D108" s="100" t="s">
        <v>240</v>
      </c>
      <c r="E108" s="24"/>
      <c r="F108" s="24"/>
      <c r="G108" s="26">
        <f>G109</f>
        <v>35970</v>
      </c>
    </row>
    <row r="109" spans="1:7" s="70" customFormat="1" ht="45">
      <c r="A109" s="2" t="s">
        <v>19</v>
      </c>
      <c r="B109" s="105" t="s">
        <v>251</v>
      </c>
      <c r="C109" s="66" t="s">
        <v>227</v>
      </c>
      <c r="D109" s="66" t="s">
        <v>221</v>
      </c>
      <c r="E109" s="31" t="s">
        <v>43</v>
      </c>
      <c r="F109" s="31"/>
      <c r="G109" s="109">
        <f>G110+G113+G116</f>
        <v>35970</v>
      </c>
    </row>
    <row r="110" spans="1:7" s="70" customFormat="1" ht="30">
      <c r="A110" s="2" t="s">
        <v>188</v>
      </c>
      <c r="B110" s="105" t="s">
        <v>251</v>
      </c>
      <c r="C110" s="66" t="s">
        <v>227</v>
      </c>
      <c r="D110" s="66" t="s">
        <v>221</v>
      </c>
      <c r="E110" s="31" t="s">
        <v>98</v>
      </c>
      <c r="F110" s="31"/>
      <c r="G110" s="109">
        <f>G111</f>
        <v>6270</v>
      </c>
    </row>
    <row r="111" spans="1:7" s="70" customFormat="1" ht="15">
      <c r="A111" s="2" t="s">
        <v>99</v>
      </c>
      <c r="B111" s="105" t="s">
        <v>251</v>
      </c>
      <c r="C111" s="66" t="s">
        <v>227</v>
      </c>
      <c r="D111" s="66" t="s">
        <v>221</v>
      </c>
      <c r="E111" s="31" t="s">
        <v>78</v>
      </c>
      <c r="F111" s="31"/>
      <c r="G111" s="109">
        <f>G112</f>
        <v>6270</v>
      </c>
    </row>
    <row r="112" spans="1:7" s="70" customFormat="1" ht="30">
      <c r="A112" s="115" t="s">
        <v>200</v>
      </c>
      <c r="B112" s="105" t="s">
        <v>251</v>
      </c>
      <c r="C112" s="66" t="s">
        <v>227</v>
      </c>
      <c r="D112" s="66" t="s">
        <v>221</v>
      </c>
      <c r="E112" s="31" t="s">
        <v>78</v>
      </c>
      <c r="F112" s="31">
        <v>240</v>
      </c>
      <c r="G112" s="33">
        <v>6270</v>
      </c>
    </row>
    <row r="113" spans="1:7" s="70" customFormat="1" ht="30">
      <c r="A113" s="2" t="s">
        <v>189</v>
      </c>
      <c r="B113" s="105" t="s">
        <v>251</v>
      </c>
      <c r="C113" s="66" t="s">
        <v>227</v>
      </c>
      <c r="D113" s="66" t="s">
        <v>221</v>
      </c>
      <c r="E113" s="32" t="s">
        <v>100</v>
      </c>
      <c r="F113" s="31"/>
      <c r="G113" s="109">
        <f>G114</f>
        <v>17950</v>
      </c>
    </row>
    <row r="114" spans="1:7" s="70" customFormat="1" ht="15">
      <c r="A114" s="2" t="s">
        <v>108</v>
      </c>
      <c r="B114" s="105" t="s">
        <v>251</v>
      </c>
      <c r="C114" s="66" t="s">
        <v>227</v>
      </c>
      <c r="D114" s="66" t="s">
        <v>221</v>
      </c>
      <c r="E114" s="32" t="s">
        <v>122</v>
      </c>
      <c r="F114" s="31"/>
      <c r="G114" s="109">
        <f>G115</f>
        <v>17950</v>
      </c>
    </row>
    <row r="115" spans="1:7" s="70" customFormat="1" ht="30">
      <c r="A115" s="115" t="s">
        <v>200</v>
      </c>
      <c r="B115" s="105" t="s">
        <v>251</v>
      </c>
      <c r="C115" s="66" t="s">
        <v>227</v>
      </c>
      <c r="D115" s="66" t="s">
        <v>221</v>
      </c>
      <c r="E115" s="31" t="s">
        <v>122</v>
      </c>
      <c r="F115" s="31">
        <v>240</v>
      </c>
      <c r="G115" s="33">
        <v>17950</v>
      </c>
    </row>
    <row r="116" spans="1:7" s="70" customFormat="1" ht="45">
      <c r="A116" s="2" t="s">
        <v>190</v>
      </c>
      <c r="B116" s="105" t="s">
        <v>251</v>
      </c>
      <c r="C116" s="66" t="s">
        <v>227</v>
      </c>
      <c r="D116" s="66" t="s">
        <v>221</v>
      </c>
      <c r="E116" s="31" t="s">
        <v>101</v>
      </c>
      <c r="F116" s="31"/>
      <c r="G116" s="109">
        <f>G117</f>
        <v>11750</v>
      </c>
    </row>
    <row r="117" spans="1:7" s="70" customFormat="1" ht="30">
      <c r="A117" s="2" t="s">
        <v>102</v>
      </c>
      <c r="B117" s="105" t="s">
        <v>251</v>
      </c>
      <c r="C117" s="66" t="s">
        <v>227</v>
      </c>
      <c r="D117" s="66" t="s">
        <v>221</v>
      </c>
      <c r="E117" s="31" t="s">
        <v>123</v>
      </c>
      <c r="F117" s="31"/>
      <c r="G117" s="109">
        <f>G118+G119</f>
        <v>11750</v>
      </c>
    </row>
    <row r="118" spans="1:7" s="70" customFormat="1" ht="30">
      <c r="A118" s="115" t="s">
        <v>200</v>
      </c>
      <c r="B118" s="105" t="s">
        <v>251</v>
      </c>
      <c r="C118" s="66" t="s">
        <v>227</v>
      </c>
      <c r="D118" s="66" t="s">
        <v>221</v>
      </c>
      <c r="E118" s="31" t="s">
        <v>123</v>
      </c>
      <c r="F118" s="31">
        <v>240</v>
      </c>
      <c r="G118" s="33">
        <v>7750</v>
      </c>
    </row>
    <row r="119" spans="1:7" s="70" customFormat="1" ht="15">
      <c r="A119" s="2" t="s">
        <v>203</v>
      </c>
      <c r="B119" s="105" t="s">
        <v>251</v>
      </c>
      <c r="C119" s="66" t="s">
        <v>227</v>
      </c>
      <c r="D119" s="66" t="s">
        <v>221</v>
      </c>
      <c r="E119" s="31" t="s">
        <v>123</v>
      </c>
      <c r="F119" s="31">
        <v>410</v>
      </c>
      <c r="G119" s="33">
        <v>4000</v>
      </c>
    </row>
    <row r="120" spans="1:7" s="85" customFormat="1" ht="15">
      <c r="A120" s="23" t="s">
        <v>6</v>
      </c>
      <c r="B120" s="107" t="s">
        <v>253</v>
      </c>
      <c r="C120" s="100" t="s">
        <v>246</v>
      </c>
      <c r="D120" s="100" t="s">
        <v>241</v>
      </c>
      <c r="E120" s="107"/>
      <c r="F120" s="107"/>
      <c r="G120" s="108">
        <f>G121</f>
        <v>28716.5</v>
      </c>
    </row>
    <row r="121" spans="1:7" s="70" customFormat="1" ht="30">
      <c r="A121" s="2" t="s">
        <v>184</v>
      </c>
      <c r="B121" s="105" t="s">
        <v>251</v>
      </c>
      <c r="C121" s="66" t="s">
        <v>227</v>
      </c>
      <c r="D121" s="66" t="s">
        <v>222</v>
      </c>
      <c r="E121" s="31" t="s">
        <v>45</v>
      </c>
      <c r="F121" s="105"/>
      <c r="G121" s="109">
        <f>G122+G127+G143</f>
        <v>28716.5</v>
      </c>
    </row>
    <row r="122" spans="1:7" s="70" customFormat="1" ht="15">
      <c r="A122" s="2" t="s">
        <v>192</v>
      </c>
      <c r="B122" s="105" t="s">
        <v>251</v>
      </c>
      <c r="C122" s="66" t="s">
        <v>227</v>
      </c>
      <c r="D122" s="66" t="s">
        <v>222</v>
      </c>
      <c r="E122" s="31" t="s">
        <v>106</v>
      </c>
      <c r="F122" s="31"/>
      <c r="G122" s="109">
        <f>G123+G125</f>
        <v>8890</v>
      </c>
    </row>
    <row r="123" spans="1:7" s="70" customFormat="1" ht="15">
      <c r="A123" s="2" t="s">
        <v>109</v>
      </c>
      <c r="B123" s="105" t="s">
        <v>251</v>
      </c>
      <c r="C123" s="66" t="s">
        <v>227</v>
      </c>
      <c r="D123" s="66" t="s">
        <v>222</v>
      </c>
      <c r="E123" s="31" t="s">
        <v>107</v>
      </c>
      <c r="F123" s="31"/>
      <c r="G123" s="109">
        <f>G124</f>
        <v>2500</v>
      </c>
    </row>
    <row r="124" spans="1:7" s="70" customFormat="1" ht="30">
      <c r="A124" s="115" t="s">
        <v>200</v>
      </c>
      <c r="B124" s="105" t="s">
        <v>251</v>
      </c>
      <c r="C124" s="66" t="s">
        <v>227</v>
      </c>
      <c r="D124" s="66" t="s">
        <v>222</v>
      </c>
      <c r="E124" s="31" t="s">
        <v>107</v>
      </c>
      <c r="F124" s="31">
        <v>240</v>
      </c>
      <c r="G124" s="33">
        <v>2500</v>
      </c>
    </row>
    <row r="125" spans="1:7" s="70" customFormat="1" ht="30">
      <c r="A125" s="2" t="s">
        <v>111</v>
      </c>
      <c r="B125" s="105" t="s">
        <v>251</v>
      </c>
      <c r="C125" s="66" t="s">
        <v>227</v>
      </c>
      <c r="D125" s="66" t="s">
        <v>222</v>
      </c>
      <c r="E125" s="31" t="s">
        <v>112</v>
      </c>
      <c r="F125" s="31"/>
      <c r="G125" s="109">
        <f>G126</f>
        <v>6390</v>
      </c>
    </row>
    <row r="126" spans="1:7" s="70" customFormat="1" ht="30">
      <c r="A126" s="115" t="s">
        <v>200</v>
      </c>
      <c r="B126" s="105" t="s">
        <v>251</v>
      </c>
      <c r="C126" s="66" t="s">
        <v>227</v>
      </c>
      <c r="D126" s="66" t="s">
        <v>222</v>
      </c>
      <c r="E126" s="31" t="s">
        <v>112</v>
      </c>
      <c r="F126" s="31">
        <v>240</v>
      </c>
      <c r="G126" s="33">
        <v>6390</v>
      </c>
    </row>
    <row r="127" spans="1:7" s="70" customFormat="1" ht="36" customHeight="1">
      <c r="A127" s="2" t="s">
        <v>193</v>
      </c>
      <c r="B127" s="105" t="s">
        <v>251</v>
      </c>
      <c r="C127" s="66" t="s">
        <v>227</v>
      </c>
      <c r="D127" s="66" t="s">
        <v>222</v>
      </c>
      <c r="E127" s="8" t="s">
        <v>113</v>
      </c>
      <c r="F127" s="31"/>
      <c r="G127" s="109">
        <f>G140+G138+G136+G134+G132+G130+G128</f>
        <v>19551.5</v>
      </c>
    </row>
    <row r="128" spans="1:7" s="70" customFormat="1" ht="15">
      <c r="A128" s="2" t="s">
        <v>114</v>
      </c>
      <c r="B128" s="105" t="s">
        <v>251</v>
      </c>
      <c r="C128" s="66" t="s">
        <v>227</v>
      </c>
      <c r="D128" s="66" t="s">
        <v>222</v>
      </c>
      <c r="E128" s="31" t="s">
        <v>115</v>
      </c>
      <c r="F128" s="31"/>
      <c r="G128" s="109">
        <f>G129</f>
        <v>1461.5</v>
      </c>
    </row>
    <row r="129" spans="1:7" s="70" customFormat="1" ht="30">
      <c r="A129" s="115" t="s">
        <v>200</v>
      </c>
      <c r="B129" s="105" t="s">
        <v>251</v>
      </c>
      <c r="C129" s="66" t="s">
        <v>227</v>
      </c>
      <c r="D129" s="66" t="s">
        <v>222</v>
      </c>
      <c r="E129" s="31" t="s">
        <v>115</v>
      </c>
      <c r="F129" s="31">
        <v>240</v>
      </c>
      <c r="G129" s="33">
        <v>1461.5</v>
      </c>
    </row>
    <row r="130" spans="1:7" s="70" customFormat="1" ht="15">
      <c r="A130" s="2" t="s">
        <v>117</v>
      </c>
      <c r="B130" s="105" t="s">
        <v>251</v>
      </c>
      <c r="C130" s="66" t="s">
        <v>227</v>
      </c>
      <c r="D130" s="66" t="s">
        <v>222</v>
      </c>
      <c r="E130" s="31" t="s">
        <v>118</v>
      </c>
      <c r="F130" s="105"/>
      <c r="G130" s="109">
        <f>G131</f>
        <v>3780</v>
      </c>
    </row>
    <row r="131" spans="1:7" s="70" customFormat="1" ht="30">
      <c r="A131" s="115" t="s">
        <v>200</v>
      </c>
      <c r="B131" s="105" t="s">
        <v>251</v>
      </c>
      <c r="C131" s="66" t="s">
        <v>227</v>
      </c>
      <c r="D131" s="66" t="s">
        <v>222</v>
      </c>
      <c r="E131" s="31" t="s">
        <v>118</v>
      </c>
      <c r="F131" s="105">
        <v>240</v>
      </c>
      <c r="G131" s="33">
        <v>3780</v>
      </c>
    </row>
    <row r="132" spans="1:7" s="70" customFormat="1" ht="15">
      <c r="A132" s="2" t="s">
        <v>124</v>
      </c>
      <c r="B132" s="105" t="s">
        <v>251</v>
      </c>
      <c r="C132" s="66" t="s">
        <v>227</v>
      </c>
      <c r="D132" s="66" t="s">
        <v>222</v>
      </c>
      <c r="E132" s="31" t="s">
        <v>119</v>
      </c>
      <c r="F132" s="31"/>
      <c r="G132" s="109">
        <f>G133</f>
        <v>350</v>
      </c>
    </row>
    <row r="133" spans="1:7" s="70" customFormat="1" ht="30">
      <c r="A133" s="115" t="s">
        <v>200</v>
      </c>
      <c r="B133" s="105" t="s">
        <v>251</v>
      </c>
      <c r="C133" s="66" t="s">
        <v>227</v>
      </c>
      <c r="D133" s="66" t="s">
        <v>222</v>
      </c>
      <c r="E133" s="31" t="s">
        <v>119</v>
      </c>
      <c r="F133" s="31">
        <v>240</v>
      </c>
      <c r="G133" s="33">
        <v>350</v>
      </c>
    </row>
    <row r="134" spans="1:7" s="70" customFormat="1" ht="30">
      <c r="A134" s="2" t="s">
        <v>170</v>
      </c>
      <c r="B134" s="105" t="s">
        <v>251</v>
      </c>
      <c r="C134" s="66" t="s">
        <v>227</v>
      </c>
      <c r="D134" s="66" t="s">
        <v>222</v>
      </c>
      <c r="E134" s="31" t="s">
        <v>120</v>
      </c>
      <c r="F134" s="31"/>
      <c r="G134" s="109">
        <f>G135</f>
        <v>6980</v>
      </c>
    </row>
    <row r="135" spans="1:7" s="70" customFormat="1" ht="30">
      <c r="A135" s="115" t="s">
        <v>200</v>
      </c>
      <c r="B135" s="105" t="s">
        <v>251</v>
      </c>
      <c r="C135" s="66" t="s">
        <v>227</v>
      </c>
      <c r="D135" s="66" t="s">
        <v>222</v>
      </c>
      <c r="E135" s="31" t="s">
        <v>120</v>
      </c>
      <c r="F135" s="31">
        <v>240</v>
      </c>
      <c r="G135" s="33">
        <v>6980</v>
      </c>
    </row>
    <row r="136" spans="1:7" s="70" customFormat="1" ht="15">
      <c r="A136" s="2" t="s">
        <v>177</v>
      </c>
      <c r="B136" s="105" t="s">
        <v>251</v>
      </c>
      <c r="C136" s="66" t="s">
        <v>227</v>
      </c>
      <c r="D136" s="66" t="s">
        <v>222</v>
      </c>
      <c r="E136" s="31" t="s">
        <v>125</v>
      </c>
      <c r="F136" s="31"/>
      <c r="G136" s="109">
        <f>G137</f>
        <v>280</v>
      </c>
    </row>
    <row r="137" spans="1:7" s="70" customFormat="1" ht="30">
      <c r="A137" s="115" t="s">
        <v>200</v>
      </c>
      <c r="B137" s="105" t="s">
        <v>251</v>
      </c>
      <c r="C137" s="66" t="s">
        <v>227</v>
      </c>
      <c r="D137" s="66" t="s">
        <v>222</v>
      </c>
      <c r="E137" s="31" t="s">
        <v>125</v>
      </c>
      <c r="F137" s="31">
        <v>240</v>
      </c>
      <c r="G137" s="33">
        <v>280</v>
      </c>
    </row>
    <row r="138" spans="1:7" s="70" customFormat="1" ht="30">
      <c r="A138" s="2" t="s">
        <v>126</v>
      </c>
      <c r="B138" s="105" t="s">
        <v>251</v>
      </c>
      <c r="C138" s="66" t="s">
        <v>227</v>
      </c>
      <c r="D138" s="66" t="s">
        <v>222</v>
      </c>
      <c r="E138" s="31" t="s">
        <v>116</v>
      </c>
      <c r="F138" s="31"/>
      <c r="G138" s="109">
        <f>G139</f>
        <v>5700</v>
      </c>
    </row>
    <row r="139" spans="1:7" s="70" customFormat="1" ht="30">
      <c r="A139" s="115" t="s">
        <v>200</v>
      </c>
      <c r="B139" s="105" t="s">
        <v>251</v>
      </c>
      <c r="C139" s="66" t="s">
        <v>227</v>
      </c>
      <c r="D139" s="66" t="s">
        <v>222</v>
      </c>
      <c r="E139" s="31" t="s">
        <v>116</v>
      </c>
      <c r="F139" s="31">
        <v>240</v>
      </c>
      <c r="G139" s="33">
        <v>5700</v>
      </c>
    </row>
    <row r="140" spans="1:7" s="70" customFormat="1" ht="30">
      <c r="A140" s="2" t="s">
        <v>172</v>
      </c>
      <c r="B140" s="105" t="s">
        <v>251</v>
      </c>
      <c r="C140" s="66" t="s">
        <v>227</v>
      </c>
      <c r="D140" s="66" t="s">
        <v>222</v>
      </c>
      <c r="E140" s="31" t="s">
        <v>171</v>
      </c>
      <c r="F140" s="31"/>
      <c r="G140" s="109">
        <f>G141</f>
        <v>1000</v>
      </c>
    </row>
    <row r="141" spans="1:7" s="70" customFormat="1" ht="30">
      <c r="A141" s="115" t="s">
        <v>200</v>
      </c>
      <c r="B141" s="105" t="s">
        <v>251</v>
      </c>
      <c r="C141" s="66" t="s">
        <v>227</v>
      </c>
      <c r="D141" s="66" t="s">
        <v>222</v>
      </c>
      <c r="E141" s="31" t="s">
        <v>171</v>
      </c>
      <c r="F141" s="31">
        <v>240</v>
      </c>
      <c r="G141" s="33">
        <v>1000</v>
      </c>
    </row>
    <row r="142" spans="1:7" s="70" customFormat="1" ht="30">
      <c r="A142" s="2" t="s">
        <v>89</v>
      </c>
      <c r="B142" s="105" t="s">
        <v>251</v>
      </c>
      <c r="C142" s="66" t="s">
        <v>227</v>
      </c>
      <c r="D142" s="66" t="s">
        <v>222</v>
      </c>
      <c r="E142" s="31" t="s">
        <v>148</v>
      </c>
      <c r="F142" s="31"/>
      <c r="G142" s="33">
        <v>275</v>
      </c>
    </row>
    <row r="143" spans="1:7" s="70" customFormat="1" ht="15">
      <c r="A143" s="59" t="s">
        <v>173</v>
      </c>
      <c r="B143" s="105" t="s">
        <v>251</v>
      </c>
      <c r="C143" s="66" t="s">
        <v>227</v>
      </c>
      <c r="D143" s="66" t="s">
        <v>222</v>
      </c>
      <c r="E143" s="31" t="s">
        <v>150</v>
      </c>
      <c r="F143" s="102"/>
      <c r="G143" s="17">
        <f>G144</f>
        <v>275</v>
      </c>
    </row>
    <row r="144" spans="1:7" s="70" customFormat="1" ht="30">
      <c r="A144" s="115" t="s">
        <v>200</v>
      </c>
      <c r="B144" s="105" t="s">
        <v>251</v>
      </c>
      <c r="C144" s="66" t="s">
        <v>227</v>
      </c>
      <c r="D144" s="66" t="s">
        <v>222</v>
      </c>
      <c r="E144" s="31" t="s">
        <v>150</v>
      </c>
      <c r="F144" s="31">
        <v>240</v>
      </c>
      <c r="G144" s="33">
        <v>275</v>
      </c>
    </row>
    <row r="145" spans="1:7" s="78" customFormat="1" ht="15">
      <c r="A145" s="116" t="s">
        <v>216</v>
      </c>
      <c r="B145" s="105" t="s">
        <v>251</v>
      </c>
      <c r="C145" s="103" t="s">
        <v>236</v>
      </c>
      <c r="D145" s="103" t="s">
        <v>231</v>
      </c>
      <c r="E145" s="41"/>
      <c r="F145" s="41"/>
      <c r="G145" s="52">
        <f>G146</f>
        <v>1257.5</v>
      </c>
    </row>
    <row r="146" spans="1:7" s="85" customFormat="1" ht="15">
      <c r="A146" s="117" t="s">
        <v>12</v>
      </c>
      <c r="B146" s="105" t="s">
        <v>251</v>
      </c>
      <c r="C146" s="100" t="s">
        <v>247</v>
      </c>
      <c r="D146" s="100" t="s">
        <v>247</v>
      </c>
      <c r="E146" s="107"/>
      <c r="F146" s="107"/>
      <c r="G146" s="108">
        <f>G147</f>
        <v>1257.5</v>
      </c>
    </row>
    <row r="147" spans="1:7" s="70" customFormat="1" ht="45">
      <c r="A147" s="2" t="s">
        <v>90</v>
      </c>
      <c r="B147" s="105" t="s">
        <v>251</v>
      </c>
      <c r="C147" s="66" t="s">
        <v>228</v>
      </c>
      <c r="D147" s="66" t="s">
        <v>228</v>
      </c>
      <c r="E147" s="31" t="s">
        <v>46</v>
      </c>
      <c r="F147" s="31"/>
      <c r="G147" s="109">
        <f>G148</f>
        <v>1257.5</v>
      </c>
    </row>
    <row r="148" spans="1:7" s="70" customFormat="1" ht="15">
      <c r="A148" s="7" t="s">
        <v>194</v>
      </c>
      <c r="B148" s="105" t="s">
        <v>251</v>
      </c>
      <c r="C148" s="66" t="s">
        <v>228</v>
      </c>
      <c r="D148" s="66" t="s">
        <v>228</v>
      </c>
      <c r="E148" s="31" t="s">
        <v>127</v>
      </c>
      <c r="F148" s="31"/>
      <c r="G148" s="109">
        <f>G149</f>
        <v>1257.5</v>
      </c>
    </row>
    <row r="149" spans="1:7" s="70" customFormat="1" ht="30">
      <c r="A149" s="2" t="s">
        <v>131</v>
      </c>
      <c r="B149" s="105" t="s">
        <v>251</v>
      </c>
      <c r="C149" s="66" t="s">
        <v>228</v>
      </c>
      <c r="D149" s="66" t="s">
        <v>228</v>
      </c>
      <c r="E149" s="31" t="s">
        <v>80</v>
      </c>
      <c r="F149" s="31"/>
      <c r="G149" s="109">
        <f>G150</f>
        <v>1257.5</v>
      </c>
    </row>
    <row r="150" spans="1:7" s="70" customFormat="1" ht="15">
      <c r="A150" s="115" t="s">
        <v>204</v>
      </c>
      <c r="B150" s="105" t="s">
        <v>251</v>
      </c>
      <c r="C150" s="66" t="s">
        <v>228</v>
      </c>
      <c r="D150" s="66" t="s">
        <v>228</v>
      </c>
      <c r="E150" s="31" t="s">
        <v>80</v>
      </c>
      <c r="F150" s="31">
        <v>620</v>
      </c>
      <c r="G150" s="33">
        <v>1257.5</v>
      </c>
    </row>
    <row r="151" spans="1:7" s="78" customFormat="1" ht="14.25">
      <c r="A151" s="116" t="s">
        <v>217</v>
      </c>
      <c r="B151" s="104" t="s">
        <v>252</v>
      </c>
      <c r="C151" s="103" t="s">
        <v>237</v>
      </c>
      <c r="D151" s="103" t="s">
        <v>231</v>
      </c>
      <c r="E151" s="41"/>
      <c r="F151" s="41"/>
      <c r="G151" s="52">
        <f>G152</f>
        <v>11195</v>
      </c>
    </row>
    <row r="152" spans="1:7" s="85" customFormat="1" ht="15">
      <c r="A152" s="23" t="s">
        <v>2</v>
      </c>
      <c r="B152" s="107" t="s">
        <v>253</v>
      </c>
      <c r="C152" s="100" t="s">
        <v>248</v>
      </c>
      <c r="D152" s="100" t="s">
        <v>239</v>
      </c>
      <c r="E152" s="107"/>
      <c r="F152" s="107"/>
      <c r="G152" s="108">
        <f>G153</f>
        <v>11195</v>
      </c>
    </row>
    <row r="153" spans="1:7" s="70" customFormat="1" ht="45">
      <c r="A153" s="2" t="s">
        <v>90</v>
      </c>
      <c r="B153" s="105" t="s">
        <v>251</v>
      </c>
      <c r="C153" s="66" t="s">
        <v>229</v>
      </c>
      <c r="D153" s="66" t="s">
        <v>220</v>
      </c>
      <c r="E153" s="31" t="s">
        <v>46</v>
      </c>
      <c r="F153" s="105"/>
      <c r="G153" s="109">
        <f>G154</f>
        <v>11195</v>
      </c>
    </row>
    <row r="154" spans="1:7" s="70" customFormat="1" ht="15">
      <c r="A154" s="2" t="s">
        <v>195</v>
      </c>
      <c r="B154" s="105" t="s">
        <v>251</v>
      </c>
      <c r="C154" s="66" t="s">
        <v>229</v>
      </c>
      <c r="D154" s="66" t="s">
        <v>220</v>
      </c>
      <c r="E154" s="31" t="s">
        <v>128</v>
      </c>
      <c r="F154" s="31"/>
      <c r="G154" s="109">
        <f>G155+G157</f>
        <v>11195</v>
      </c>
    </row>
    <row r="155" spans="1:7" s="70" customFormat="1" ht="30">
      <c r="A155" s="2" t="s">
        <v>130</v>
      </c>
      <c r="B155" s="105" t="s">
        <v>251</v>
      </c>
      <c r="C155" s="66" t="s">
        <v>229</v>
      </c>
      <c r="D155" s="66" t="s">
        <v>220</v>
      </c>
      <c r="E155" s="31" t="s">
        <v>129</v>
      </c>
      <c r="F155" s="31"/>
      <c r="G155" s="109">
        <f>G156</f>
        <v>2125</v>
      </c>
    </row>
    <row r="156" spans="1:7" s="70" customFormat="1" ht="15">
      <c r="A156" s="115" t="s">
        <v>204</v>
      </c>
      <c r="B156" s="105" t="s">
        <v>251</v>
      </c>
      <c r="C156" s="66" t="s">
        <v>229</v>
      </c>
      <c r="D156" s="66" t="s">
        <v>220</v>
      </c>
      <c r="E156" s="31" t="s">
        <v>129</v>
      </c>
      <c r="F156" s="31">
        <v>620</v>
      </c>
      <c r="G156" s="33">
        <v>2125</v>
      </c>
    </row>
    <row r="157" spans="1:7" s="70" customFormat="1" ht="45">
      <c r="A157" s="51" t="s">
        <v>183</v>
      </c>
      <c r="B157" s="105" t="s">
        <v>251</v>
      </c>
      <c r="C157" s="66" t="s">
        <v>229</v>
      </c>
      <c r="D157" s="66" t="s">
        <v>220</v>
      </c>
      <c r="E157" s="31" t="s">
        <v>178</v>
      </c>
      <c r="F157" s="31"/>
      <c r="G157" s="109">
        <f>G158</f>
        <v>9070</v>
      </c>
    </row>
    <row r="158" spans="1:7" s="70" customFormat="1" ht="15">
      <c r="A158" s="115" t="s">
        <v>204</v>
      </c>
      <c r="B158" s="105" t="s">
        <v>251</v>
      </c>
      <c r="C158" s="66" t="s">
        <v>229</v>
      </c>
      <c r="D158" s="66" t="s">
        <v>220</v>
      </c>
      <c r="E158" s="31" t="s">
        <v>178</v>
      </c>
      <c r="F158" s="31">
        <v>620</v>
      </c>
      <c r="G158" s="33">
        <v>9070</v>
      </c>
    </row>
    <row r="159" spans="1:7" s="78" customFormat="1" ht="14.25">
      <c r="A159" s="116" t="s">
        <v>218</v>
      </c>
      <c r="B159" s="104" t="s">
        <v>252</v>
      </c>
      <c r="C159" s="104">
        <v>10</v>
      </c>
      <c r="D159" s="103" t="s">
        <v>231</v>
      </c>
      <c r="E159" s="41"/>
      <c r="F159" s="41"/>
      <c r="G159" s="52">
        <f>G160+G165</f>
        <v>2978.9</v>
      </c>
    </row>
    <row r="160" spans="1:7" s="85" customFormat="1" ht="15">
      <c r="A160" s="23" t="s">
        <v>1</v>
      </c>
      <c r="B160" s="107" t="s">
        <v>253</v>
      </c>
      <c r="C160" s="107">
        <v>10</v>
      </c>
      <c r="D160" s="100" t="s">
        <v>239</v>
      </c>
      <c r="E160" s="107"/>
      <c r="F160" s="107"/>
      <c r="G160" s="108">
        <f>G161</f>
        <v>1668.9</v>
      </c>
    </row>
    <row r="161" spans="1:7" s="70" customFormat="1" ht="30">
      <c r="A161" s="2" t="s">
        <v>28</v>
      </c>
      <c r="B161" s="105" t="s">
        <v>251</v>
      </c>
      <c r="C161" s="105">
        <v>10</v>
      </c>
      <c r="D161" s="66" t="s">
        <v>220</v>
      </c>
      <c r="E161" s="31" t="s">
        <v>48</v>
      </c>
      <c r="F161" s="105"/>
      <c r="G161" s="109">
        <f>G162</f>
        <v>1668.9</v>
      </c>
    </row>
    <row r="162" spans="1:7" s="70" customFormat="1" ht="45">
      <c r="A162" s="2" t="s">
        <v>87</v>
      </c>
      <c r="B162" s="105" t="s">
        <v>251</v>
      </c>
      <c r="C162" s="105">
        <v>10</v>
      </c>
      <c r="D162" s="66" t="s">
        <v>220</v>
      </c>
      <c r="E162" s="31" t="s">
        <v>167</v>
      </c>
      <c r="F162" s="31"/>
      <c r="G162" s="109">
        <f>G163</f>
        <v>1668.9</v>
      </c>
    </row>
    <row r="163" spans="1:7" s="70" customFormat="1" ht="30">
      <c r="A163" s="2" t="s">
        <v>168</v>
      </c>
      <c r="B163" s="105" t="s">
        <v>251</v>
      </c>
      <c r="C163" s="105">
        <v>10</v>
      </c>
      <c r="D163" s="66" t="s">
        <v>220</v>
      </c>
      <c r="E163" s="31" t="s">
        <v>147</v>
      </c>
      <c r="F163" s="31"/>
      <c r="G163" s="109">
        <f>G164</f>
        <v>1668.9</v>
      </c>
    </row>
    <row r="164" spans="1:7" s="70" customFormat="1" ht="15">
      <c r="A164" s="115" t="s">
        <v>208</v>
      </c>
      <c r="B164" s="105" t="s">
        <v>251</v>
      </c>
      <c r="C164" s="105">
        <v>10</v>
      </c>
      <c r="D164" s="66" t="s">
        <v>220</v>
      </c>
      <c r="E164" s="31" t="s">
        <v>147</v>
      </c>
      <c r="F164" s="31">
        <v>310</v>
      </c>
      <c r="G164" s="33">
        <v>1668.9</v>
      </c>
    </row>
    <row r="165" spans="1:7" s="85" customFormat="1" ht="15">
      <c r="A165" s="23" t="s">
        <v>7</v>
      </c>
      <c r="B165" s="107" t="s">
        <v>253</v>
      </c>
      <c r="C165" s="107">
        <v>10</v>
      </c>
      <c r="D165" s="100" t="s">
        <v>241</v>
      </c>
      <c r="E165" s="107"/>
      <c r="F165" s="107"/>
      <c r="G165" s="108">
        <f>G166</f>
        <v>1310</v>
      </c>
    </row>
    <row r="166" spans="1:7" s="70" customFormat="1" ht="45">
      <c r="A166" s="2" t="s">
        <v>60</v>
      </c>
      <c r="B166" s="105" t="s">
        <v>251</v>
      </c>
      <c r="C166" s="66">
        <v>10</v>
      </c>
      <c r="D166" s="66" t="s">
        <v>222</v>
      </c>
      <c r="E166" s="31" t="s">
        <v>134</v>
      </c>
      <c r="F166" s="105"/>
      <c r="G166" s="109">
        <f>G170+G167</f>
        <v>1310</v>
      </c>
    </row>
    <row r="167" spans="1:7" s="70" customFormat="1" ht="30">
      <c r="A167" s="51" t="s">
        <v>199</v>
      </c>
      <c r="B167" s="105" t="s">
        <v>251</v>
      </c>
      <c r="C167" s="66">
        <v>10</v>
      </c>
      <c r="D167" s="66" t="s">
        <v>222</v>
      </c>
      <c r="E167" s="31" t="s">
        <v>135</v>
      </c>
      <c r="F167" s="105"/>
      <c r="G167" s="109">
        <f>G168</f>
        <v>30</v>
      </c>
    </row>
    <row r="168" spans="1:7" s="70" customFormat="1" ht="30">
      <c r="A168" s="7" t="s">
        <v>140</v>
      </c>
      <c r="B168" s="105" t="s">
        <v>251</v>
      </c>
      <c r="C168" s="66">
        <v>10</v>
      </c>
      <c r="D168" s="66" t="s">
        <v>222</v>
      </c>
      <c r="E168" s="31" t="s">
        <v>136</v>
      </c>
      <c r="F168" s="105"/>
      <c r="G168" s="109">
        <f>G169</f>
        <v>30</v>
      </c>
    </row>
    <row r="169" spans="1:7" s="70" customFormat="1" ht="30">
      <c r="A169" s="115" t="s">
        <v>205</v>
      </c>
      <c r="B169" s="105" t="s">
        <v>251</v>
      </c>
      <c r="C169" s="66">
        <v>10</v>
      </c>
      <c r="D169" s="66" t="s">
        <v>222</v>
      </c>
      <c r="E169" s="31" t="s">
        <v>136</v>
      </c>
      <c r="F169" s="105">
        <v>320</v>
      </c>
      <c r="G169" s="109">
        <v>30</v>
      </c>
    </row>
    <row r="170" spans="1:7" s="70" customFormat="1" ht="45">
      <c r="A170" s="51" t="s">
        <v>197</v>
      </c>
      <c r="B170" s="105" t="s">
        <v>251</v>
      </c>
      <c r="C170" s="66">
        <v>10</v>
      </c>
      <c r="D170" s="66" t="s">
        <v>222</v>
      </c>
      <c r="E170" s="31" t="s">
        <v>137</v>
      </c>
      <c r="F170" s="31"/>
      <c r="G170" s="109">
        <f>G171</f>
        <v>1280</v>
      </c>
    </row>
    <row r="171" spans="1:7" s="70" customFormat="1" ht="15">
      <c r="A171" s="51" t="s">
        <v>139</v>
      </c>
      <c r="B171" s="105" t="s">
        <v>251</v>
      </c>
      <c r="C171" s="66">
        <v>10</v>
      </c>
      <c r="D171" s="66" t="s">
        <v>222</v>
      </c>
      <c r="E171" s="31" t="s">
        <v>138</v>
      </c>
      <c r="F171" s="31"/>
      <c r="G171" s="109">
        <f>G172</f>
        <v>1280</v>
      </c>
    </row>
    <row r="172" spans="1:7" s="70" customFormat="1" ht="30">
      <c r="A172" s="115" t="s">
        <v>205</v>
      </c>
      <c r="B172" s="105" t="s">
        <v>251</v>
      </c>
      <c r="C172" s="66">
        <v>10</v>
      </c>
      <c r="D172" s="66" t="s">
        <v>222</v>
      </c>
      <c r="E172" s="31" t="s">
        <v>138</v>
      </c>
      <c r="F172" s="31">
        <v>320</v>
      </c>
      <c r="G172" s="33">
        <v>1280</v>
      </c>
    </row>
    <row r="173" spans="1:7" s="78" customFormat="1" ht="14.25">
      <c r="A173" s="116" t="s">
        <v>219</v>
      </c>
      <c r="B173" s="104" t="s">
        <v>252</v>
      </c>
      <c r="C173" s="104">
        <v>11</v>
      </c>
      <c r="D173" s="103" t="s">
        <v>231</v>
      </c>
      <c r="E173" s="41"/>
      <c r="F173" s="41"/>
      <c r="G173" s="52">
        <f>G174</f>
        <v>1715</v>
      </c>
    </row>
    <row r="174" spans="1:7" s="85" customFormat="1" ht="30">
      <c r="A174" s="23" t="s">
        <v>0</v>
      </c>
      <c r="B174" s="107" t="s">
        <v>253</v>
      </c>
      <c r="C174" s="107">
        <v>11</v>
      </c>
      <c r="D174" s="100" t="s">
        <v>246</v>
      </c>
      <c r="E174" s="107"/>
      <c r="F174" s="107"/>
      <c r="G174" s="108">
        <f>G175</f>
        <v>1715</v>
      </c>
    </row>
    <row r="175" spans="1:7" s="70" customFormat="1" ht="45">
      <c r="A175" s="2" t="s">
        <v>90</v>
      </c>
      <c r="B175" s="105" t="s">
        <v>251</v>
      </c>
      <c r="C175" s="66">
        <v>11</v>
      </c>
      <c r="D175" s="66" t="s">
        <v>227</v>
      </c>
      <c r="E175" s="31" t="s">
        <v>46</v>
      </c>
      <c r="F175" s="66"/>
      <c r="G175" s="33">
        <f>G176</f>
        <v>1715</v>
      </c>
    </row>
    <row r="176" spans="1:7" s="70" customFormat="1" ht="15">
      <c r="A176" s="51" t="s">
        <v>196</v>
      </c>
      <c r="B176" s="105" t="s">
        <v>251</v>
      </c>
      <c r="C176" s="66">
        <v>11</v>
      </c>
      <c r="D176" s="66" t="s">
        <v>227</v>
      </c>
      <c r="E176" s="31" t="s">
        <v>132</v>
      </c>
      <c r="F176" s="31"/>
      <c r="G176" s="33">
        <f>G177</f>
        <v>1715</v>
      </c>
    </row>
    <row r="177" spans="1:7" s="70" customFormat="1" ht="45">
      <c r="A177" s="2" t="s">
        <v>133</v>
      </c>
      <c r="B177" s="105" t="s">
        <v>251</v>
      </c>
      <c r="C177" s="66">
        <v>11</v>
      </c>
      <c r="D177" s="66" t="s">
        <v>227</v>
      </c>
      <c r="E177" s="31" t="s">
        <v>179</v>
      </c>
      <c r="F177" s="31"/>
      <c r="G177" s="33">
        <f>G178</f>
        <v>1715</v>
      </c>
    </row>
    <row r="178" spans="1:7" s="70" customFormat="1" ht="15">
      <c r="A178" s="115" t="s">
        <v>204</v>
      </c>
      <c r="B178" s="105" t="s">
        <v>251</v>
      </c>
      <c r="C178" s="66">
        <v>11</v>
      </c>
      <c r="D178" s="66" t="s">
        <v>227</v>
      </c>
      <c r="E178" s="31" t="s">
        <v>179</v>
      </c>
      <c r="F178" s="31">
        <v>620</v>
      </c>
      <c r="G178" s="33">
        <v>1715</v>
      </c>
    </row>
    <row r="179" spans="1:7" s="93" customFormat="1" ht="18.75">
      <c r="A179" s="112" t="s">
        <v>211</v>
      </c>
      <c r="B179" s="112"/>
      <c r="C179" s="112"/>
      <c r="D179" s="112"/>
      <c r="E179" s="112"/>
      <c r="F179" s="112"/>
      <c r="G179" s="113">
        <f>G173+G159+G151+G145+G99+G79+G58+G52+G5</f>
        <v>150717.80000000002</v>
      </c>
    </row>
    <row r="180" spans="1:2" s="70" customFormat="1" ht="15">
      <c r="A180" s="73"/>
      <c r="B180" s="73"/>
    </row>
    <row r="181" s="70" customFormat="1" ht="15"/>
  </sheetData>
  <sheetProtection/>
  <mergeCells count="2">
    <mergeCell ref="E1:G1"/>
    <mergeCell ref="A2:H2"/>
  </mergeCells>
  <printOptions/>
  <pageMargins left="0.4724409448818898" right="0.1968503937007874" top="0.28" bottom="0.33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</cp:lastModifiedBy>
  <cp:lastPrinted>2015-11-12T12:31:20Z</cp:lastPrinted>
  <dcterms:created xsi:type="dcterms:W3CDTF">2006-02-07T16:01:49Z</dcterms:created>
  <dcterms:modified xsi:type="dcterms:W3CDTF">2015-11-16T08:50:26Z</dcterms:modified>
  <cp:category/>
  <cp:version/>
  <cp:contentType/>
  <cp:contentStatus/>
</cp:coreProperties>
</file>