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программы 2016" sheetId="1" r:id="rId1"/>
    <sheet name="ведомственная 2016" sheetId="2" r:id="rId2"/>
  </sheets>
  <definedNames>
    <definedName name="_xlnm.Print_Area" localSheetId="1">'ведомственная 2016'!$A$1:$H$185</definedName>
    <definedName name="_xlnm.Print_Area" localSheetId="0">'программы 2016'!$A$1:$E$190</definedName>
  </definedNames>
  <calcPr fullCalcOnLoad="1"/>
</workbook>
</file>

<file path=xl/sharedStrings.xml><?xml version="1.0" encoding="utf-8"?>
<sst xmlns="http://schemas.openxmlformats.org/spreadsheetml/2006/main" count="1296" uniqueCount="262">
  <si>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</si>
  <si>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</si>
  <si>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</si>
  <si>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</si>
  <si>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</si>
  <si>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</si>
  <si>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</si>
  <si>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</si>
  <si>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</si>
  <si>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</si>
  <si>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</si>
  <si>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</si>
  <si>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</si>
  <si>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</si>
  <si>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</si>
  <si>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</si>
  <si>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</si>
  <si>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</si>
  <si>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</si>
  <si>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</si>
  <si>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</si>
  <si>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</si>
  <si>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</si>
  <si>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</si>
  <si>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</si>
  <si>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</si>
  <si>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</si>
  <si>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</si>
  <si>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</si>
  <si>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</si>
  <si>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</si>
  <si>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</si>
  <si>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</si>
  <si>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</si>
  <si>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</si>
  <si>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</si>
  <si>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</si>
  <si>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</si>
  <si>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</si>
  <si>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</si>
  <si>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</si>
  <si>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</si>
  <si>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</si>
  <si>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</si>
  <si>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</si>
  <si>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</si>
  <si>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</si>
  <si>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</si>
  <si>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</si>
  <si>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</si>
  <si>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</si>
  <si>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</si>
  <si>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</si>
  <si>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</si>
  <si>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</si>
  <si>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</si>
  <si>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</si>
  <si>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</si>
  <si>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</si>
  <si>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</si>
  <si>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</si>
  <si>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</si>
  <si>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</si>
  <si>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</si>
  <si>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</si>
  <si>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</si>
  <si>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</si>
  <si>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</si>
  <si>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</si>
  <si>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</si>
  <si>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</si>
  <si>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</si>
  <si>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</si>
  <si>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</si>
  <si>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</si>
  <si>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</si>
  <si>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</si>
  <si>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</si>
  <si>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</si>
  <si>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</si>
  <si>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</si>
  <si>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</si>
  <si>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</si>
  <si>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</si>
  <si>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</si>
  <si>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</si>
  <si>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</si>
  <si>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</si>
  <si>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</si>
  <si>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</si>
  <si>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</si>
  <si>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</si>
  <si>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</si>
  <si>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</si>
  <si>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</si>
  <si>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</si>
  <si>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</si>
  <si>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</si>
  <si>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</si>
  <si>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</si>
  <si>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</si>
  <si>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</si>
  <si>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</si>
  <si>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</si>
  <si>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</si>
  <si>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</si>
  <si>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</si>
  <si>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</si>
  <si>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</si>
  <si>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</si>
  <si>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</si>
  <si>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</si>
  <si>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</si>
  <si>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</si>
  <si>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</si>
  <si>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</si>
  <si>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</si>
  <si>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</si>
  <si>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</si>
  <si>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</si>
  <si>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</si>
  <si>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</si>
  <si>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</si>
  <si>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</si>
  <si>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</si>
  <si>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</si>
  <si>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</si>
  <si>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</si>
  <si>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</si>
  <si>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</si>
  <si>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</si>
  <si>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</si>
  <si>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</si>
  <si>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</si>
  <si>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</si>
  <si>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</si>
  <si>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</si>
  <si>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</si>
  <si>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</si>
  <si>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</si>
  <si>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</si>
  <si>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</si>
  <si>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</si>
  <si>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</si>
  <si>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</si>
  <si>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</si>
  <si>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</si>
  <si>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</si>
  <si>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06 0 01 00000</t>
  </si>
  <si>
    <t>06 0 01 00090</t>
  </si>
  <si>
    <t>06 0 01 00091</t>
  </si>
  <si>
    <t>Финансирование работ по ремонту внутрипоселковых автомобильных дорог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</si>
  <si>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</si>
  <si>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</si>
  <si>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</si>
  <si>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</si>
  <si>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</si>
  <si>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</si>
  <si>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</si>
  <si>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</si>
  <si>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</si>
  <si>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</si>
  <si>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</si>
  <si>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</si>
  <si>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</si>
  <si>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</si>
  <si>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Приобретение и ремонт   муниципального жилого фонда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</si>
  <si>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</si>
  <si>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</si>
  <si>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</si>
  <si>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</si>
  <si>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</si>
  <si>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</si>
  <si>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Финансиование работ по придомовому благоустройству</t>
  </si>
  <si>
    <t>10 0 05 71340</t>
  </si>
  <si>
    <t>10 0 08 51180</t>
  </si>
  <si>
    <t>Финансирование работ на содержание и ремонт автомобильных дорог и профилактику безопасности дорожного движения</t>
  </si>
  <si>
    <t xml:space="preserve">Финансирование работ по озеленению территории </t>
  </si>
  <si>
    <t>04 0 02 00072</t>
  </si>
  <si>
    <t>04 0 03 00073</t>
  </si>
  <si>
    <t xml:space="preserve">Другие общегосударственные расходы  администрации МО "Бугровское сельское поселение" </t>
  </si>
  <si>
    <t xml:space="preserve">Субсидия на возмещение затрат  в связи с оказанием услуги по поставке твердого топлива </t>
  </si>
  <si>
    <t>Расходы администрации МО "Бугровское сельское поселение" на приобретение твердого топлива для населения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</si>
  <si>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</si>
  <si>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</si>
  <si>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</si>
  <si>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</si>
  <si>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Обеспечение деятельности  муниципального казенного учреждения "Охрана общественного порядка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</si>
  <si>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</si>
  <si>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</si>
  <si>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</si>
  <si>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</si>
  <si>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</si>
  <si>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 xml:space="preserve">Благоустройство населенных пунктов 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</si>
  <si>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</si>
  <si>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</si>
  <si>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</si>
  <si>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</si>
  <si>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</si>
  <si>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Оказание материальной  поддержки малоимущим семьям с несовершеннолетними детьми и детьми-инвалидами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</si>
  <si>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</si>
  <si>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</si>
  <si>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Бюджетные инвестиции</t>
  </si>
  <si>
    <t xml:space="preserve">Бюджетные инвестиции 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</si>
  <si>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</si>
  <si>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</si>
  <si>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</si>
  <si>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</si>
  <si>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Публичные нормативные социальные выплаты гражданам</t>
  </si>
  <si>
    <t>Рз</t>
  </si>
  <si>
    <t xml:space="preserve"> ПР</t>
  </si>
  <si>
    <t xml:space="preserve">Всего расходов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</si>
  <si>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</si>
  <si>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</si>
  <si>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</si>
  <si>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</si>
  <si>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</si>
  <si>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 , кинематография</t>
  </si>
  <si>
    <t>Социальная политика</t>
  </si>
  <si>
    <t>Физическая культура и спорт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</si>
  <si>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</si>
  <si>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</si>
  <si>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</si>
  <si>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</si>
  <si>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</si>
  <si>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</si>
  <si>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</si>
  <si>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</si>
  <si>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</si>
  <si>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</si>
  <si>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t>Общегосударственные вопросы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</si>
  <si>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2016 год</t>
  </si>
  <si>
    <t>Г</t>
  </si>
  <si>
    <r>
      <rPr>
        <sz val="11"/>
        <color indexed="9"/>
        <rFont val="Times New Roman"/>
        <family val="1"/>
      </rPr>
      <t>.0</t>
    </r>
    <r>
      <rPr>
        <sz val="11"/>
        <rFont val="Times New Roman"/>
        <family val="1"/>
      </rPr>
      <t>001</t>
    </r>
  </si>
  <si>
    <t>Администрация муниципального образования "Бугровское сельское поселение"</t>
  </si>
  <si>
    <t>Ведомственная структура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</t>
  </si>
  <si>
    <t>Расходы на выплаты по оплате труда  главе МО "Бугровское сельское поселение"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</si>
  <si>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</si>
  <si>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.0</t>
    </r>
    <r>
      <rPr>
        <i/>
        <sz val="11"/>
        <rFont val="Times New Roman"/>
        <family val="1"/>
      </rPr>
      <t>001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</si>
  <si>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</si>
  <si>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</si>
  <si>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</si>
  <si>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</si>
  <si>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</si>
  <si>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</si>
  <si>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</si>
  <si>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</si>
  <si>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</si>
  <si>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</si>
  <si>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Компенсационные выплаты льготным категориям граждан</t>
  </si>
  <si>
    <t xml:space="preserve">Компенсационные выплаты льготным категориям граждан за подключение к сетям газоснабжения </t>
  </si>
  <si>
    <t>05 0 03 00000</t>
  </si>
  <si>
    <t>05 0 03 00082</t>
  </si>
  <si>
    <t>001</t>
  </si>
  <si>
    <t xml:space="preserve">10 </t>
  </si>
  <si>
    <t>03</t>
  </si>
  <si>
    <t>02 0 01 04156</t>
  </si>
  <si>
    <t>Софинансирование расходов в области газоснабжения за счет средств местного бюджета</t>
  </si>
  <si>
    <t>05</t>
  </si>
  <si>
    <t>02</t>
  </si>
  <si>
    <t xml:space="preserve">Приложение № 11                                                                       к решению Совета депутатов               МО "Бугровское сельское поселение"                                                   От 18.12.2015 г .№75 
</t>
  </si>
  <si>
    <t xml:space="preserve">Приложение № 9                                                                 к решению Совета депутатов                                             МО "Бугровское сельское поселение"                                                   От 18.12.2015 г .№75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</si>
</sst>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49" fontId="5" fillId="0" borderId="10" xfId="53" applyNumberFormat="1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173" fontId="56" fillId="0" borderId="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 vertical="top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173" fontId="5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/>
    </xf>
    <xf numFmtId="173" fontId="55" fillId="0" borderId="0" xfId="0" applyNumberFormat="1" applyFont="1" applyFill="1" applyBorder="1" applyAlignment="1">
      <alignment horizontal="center" vertical="center"/>
    </xf>
    <xf numFmtId="173" fontId="57" fillId="0" borderId="0" xfId="0" applyNumberFormat="1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9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71.75390625" style="39" customWidth="1"/>
    <col min="2" max="2" width="15.375" style="32" customWidth="1"/>
    <col min="3" max="3" width="7.125" style="32" customWidth="1"/>
    <col min="4" max="4" width="8.75390625" style="32" customWidth="1"/>
    <col min="5" max="6" width="13.125" style="32" customWidth="1"/>
    <col min="7" max="7" width="14.375" style="32" customWidth="1"/>
    <col min="8" max="8" width="10.00390625" style="32" customWidth="1"/>
    <col min="9" max="16384" width="9.125" style="32" customWidth="1"/>
  </cols>
  <sheetData>
    <row r="1" spans="1:7" ht="86.25" customHeight="1">
      <c r="A1" s="29"/>
      <c r="B1" s="101" t="s">
        <v>261</v>
      </c>
      <c r="C1" s="101"/>
      <c r="D1" s="101"/>
      <c r="E1" s="101"/>
      <c r="F1" s="30"/>
      <c r="G1" s="31"/>
    </row>
    <row r="2" spans="1:5" ht="88.5" customHeight="1">
      <c r="A2" s="105" t="s">
        <v>231</v>
      </c>
      <c r="B2" s="106"/>
      <c r="C2" s="106"/>
      <c r="D2" s="106"/>
      <c r="E2" s="106"/>
    </row>
    <row r="3" spans="1:9" ht="47.25">
      <c r="A3" s="34" t="s">
        <v>15</v>
      </c>
      <c r="B3" s="89" t="s">
        <v>13</v>
      </c>
      <c r="C3" s="89" t="s">
        <v>14</v>
      </c>
      <c r="D3" s="34" t="s">
        <v>20</v>
      </c>
      <c r="E3" s="35" t="s">
        <v>38</v>
      </c>
      <c r="F3" s="36"/>
      <c r="I3" s="33"/>
    </row>
    <row r="4" spans="1:6" ht="15.75">
      <c r="A4" s="34" t="s">
        <v>21</v>
      </c>
      <c r="B4" s="34" t="s">
        <v>22</v>
      </c>
      <c r="C4" s="34" t="s">
        <v>23</v>
      </c>
      <c r="D4" s="34" t="s">
        <v>24</v>
      </c>
      <c r="E4" s="35" t="s">
        <v>25</v>
      </c>
      <c r="F4" s="36"/>
    </row>
    <row r="5" spans="1:9" ht="15.75" customHeight="1">
      <c r="A5" s="37" t="s">
        <v>17</v>
      </c>
      <c r="B5" s="34"/>
      <c r="C5" s="34"/>
      <c r="D5" s="34"/>
      <c r="E5" s="38">
        <f>E6+E117</f>
        <v>150717.8</v>
      </c>
      <c r="F5" s="90"/>
      <c r="G5" s="39"/>
      <c r="H5" s="33"/>
      <c r="I5" s="33"/>
    </row>
    <row r="6" spans="1:6" ht="15.75">
      <c r="A6" s="37" t="s">
        <v>26</v>
      </c>
      <c r="B6" s="40"/>
      <c r="C6" s="40"/>
      <c r="D6" s="40"/>
      <c r="E6" s="41">
        <f>E7+E28+E46+E80+E96+E109</f>
        <v>98493.4</v>
      </c>
      <c r="F6" s="49"/>
    </row>
    <row r="7" spans="1:11" s="60" customFormat="1" ht="54.75" customHeight="1">
      <c r="A7" s="42" t="s">
        <v>88</v>
      </c>
      <c r="B7" s="43" t="s">
        <v>42</v>
      </c>
      <c r="C7" s="43" t="s">
        <v>16</v>
      </c>
      <c r="D7" s="44"/>
      <c r="E7" s="45">
        <f>E8+E14+E20</f>
        <v>12881.9</v>
      </c>
      <c r="F7" s="59"/>
      <c r="H7" s="104"/>
      <c r="I7" s="104"/>
      <c r="J7" s="104"/>
      <c r="K7" s="104"/>
    </row>
    <row r="8" spans="1:6" ht="30" customHeight="1">
      <c r="A8" s="46" t="s">
        <v>185</v>
      </c>
      <c r="B8" s="47" t="s">
        <v>94</v>
      </c>
      <c r="C8" s="48" t="s">
        <v>16</v>
      </c>
      <c r="D8" s="40" t="s">
        <v>16</v>
      </c>
      <c r="E8" s="41">
        <f>E10+E12</f>
        <v>1145</v>
      </c>
      <c r="F8" s="49"/>
    </row>
    <row r="9" spans="1:6" ht="27.75" customHeight="1">
      <c r="A9" s="50" t="s">
        <v>96</v>
      </c>
      <c r="B9" s="48" t="s">
        <v>44</v>
      </c>
      <c r="C9" s="48"/>
      <c r="D9" s="40"/>
      <c r="E9" s="41">
        <f>E8</f>
        <v>1145</v>
      </c>
      <c r="F9" s="49"/>
    </row>
    <row r="10" spans="1:6" ht="31.5">
      <c r="A10" s="14" t="s">
        <v>200</v>
      </c>
      <c r="B10" s="48" t="s">
        <v>44</v>
      </c>
      <c r="C10" s="48">
        <v>240</v>
      </c>
      <c r="D10" s="40" t="s">
        <v>16</v>
      </c>
      <c r="E10" s="41">
        <f>E11</f>
        <v>145</v>
      </c>
      <c r="F10" s="49"/>
    </row>
    <row r="11" spans="1:6" ht="31.5">
      <c r="A11" s="51" t="s">
        <v>29</v>
      </c>
      <c r="B11" s="48" t="s">
        <v>44</v>
      </c>
      <c r="C11" s="48">
        <v>240</v>
      </c>
      <c r="D11" s="40" t="s">
        <v>92</v>
      </c>
      <c r="E11" s="41">
        <v>145</v>
      </c>
      <c r="F11" s="49"/>
    </row>
    <row r="12" spans="1:6" ht="31.5">
      <c r="A12" s="14" t="s">
        <v>200</v>
      </c>
      <c r="B12" s="48" t="str">
        <f>$B$11</f>
        <v>01 0 01 00010</v>
      </c>
      <c r="C12" s="48">
        <v>240</v>
      </c>
      <c r="D12" s="40"/>
      <c r="E12" s="41">
        <f>E13</f>
        <v>1000</v>
      </c>
      <c r="F12" s="49"/>
    </row>
    <row r="13" spans="1:6" ht="15.75">
      <c r="A13" s="52" t="s">
        <v>36</v>
      </c>
      <c r="B13" s="48" t="str">
        <f>$B$11</f>
        <v>01 0 01 00010</v>
      </c>
      <c r="C13" s="48">
        <v>240</v>
      </c>
      <c r="D13" s="40" t="s">
        <v>91</v>
      </c>
      <c r="E13" s="41">
        <v>1000</v>
      </c>
      <c r="F13" s="49"/>
    </row>
    <row r="14" spans="1:7" ht="31.5">
      <c r="A14" s="51" t="s">
        <v>186</v>
      </c>
      <c r="B14" s="48" t="s">
        <v>95</v>
      </c>
      <c r="C14" s="48"/>
      <c r="D14" s="40"/>
      <c r="E14" s="41">
        <f>E16+E18</f>
        <v>5075</v>
      </c>
      <c r="F14" s="49"/>
      <c r="G14" s="53"/>
    </row>
    <row r="15" spans="1:7" ht="31.5">
      <c r="A15" s="51" t="s">
        <v>97</v>
      </c>
      <c r="B15" s="48" t="s">
        <v>121</v>
      </c>
      <c r="C15" s="48"/>
      <c r="D15" s="40"/>
      <c r="E15" s="41">
        <f>E16</f>
        <v>4875</v>
      </c>
      <c r="F15" s="49"/>
      <c r="G15" s="53"/>
    </row>
    <row r="16" spans="1:6" ht="31.5">
      <c r="A16" s="14" t="s">
        <v>200</v>
      </c>
      <c r="B16" s="48" t="s">
        <v>121</v>
      </c>
      <c r="C16" s="48">
        <v>240</v>
      </c>
      <c r="D16" s="40" t="s">
        <v>16</v>
      </c>
      <c r="E16" s="41">
        <f>E17</f>
        <v>4875</v>
      </c>
      <c r="F16" s="49"/>
    </row>
    <row r="17" spans="1:6" ht="31.5">
      <c r="A17" s="51" t="s">
        <v>29</v>
      </c>
      <c r="B17" s="48" t="s">
        <v>121</v>
      </c>
      <c r="C17" s="48">
        <v>240</v>
      </c>
      <c r="D17" s="40" t="s">
        <v>92</v>
      </c>
      <c r="E17" s="41">
        <v>4875</v>
      </c>
      <c r="F17" s="49"/>
    </row>
    <row r="18" spans="1:6" ht="31.5">
      <c r="A18" s="14" t="s">
        <v>200</v>
      </c>
      <c r="B18" s="48" t="s">
        <v>121</v>
      </c>
      <c r="C18" s="48">
        <v>240</v>
      </c>
      <c r="D18" s="40"/>
      <c r="E18" s="41">
        <f>E19</f>
        <v>200</v>
      </c>
      <c r="F18" s="49"/>
    </row>
    <row r="19" spans="1:6" ht="15.75">
      <c r="A19" s="52" t="s">
        <v>36</v>
      </c>
      <c r="B19" s="48" t="s">
        <v>121</v>
      </c>
      <c r="C19" s="48">
        <v>240</v>
      </c>
      <c r="D19" s="40" t="s">
        <v>91</v>
      </c>
      <c r="E19" s="41">
        <v>200</v>
      </c>
      <c r="F19" s="49"/>
    </row>
    <row r="20" spans="1:6" ht="36" customHeight="1">
      <c r="A20" s="51" t="s">
        <v>187</v>
      </c>
      <c r="B20" s="48" t="s">
        <v>93</v>
      </c>
      <c r="C20" s="48"/>
      <c r="D20" s="40"/>
      <c r="E20" s="41">
        <f>E21</f>
        <v>6661.9</v>
      </c>
      <c r="F20" s="49"/>
    </row>
    <row r="21" spans="1:6" ht="30" customHeight="1">
      <c r="A21" s="51" t="s">
        <v>82</v>
      </c>
      <c r="B21" s="48" t="s">
        <v>77</v>
      </c>
      <c r="C21" s="48"/>
      <c r="D21" s="40"/>
      <c r="E21" s="41">
        <f>E22+E24+E26</f>
        <v>6661.9</v>
      </c>
      <c r="F21" s="49"/>
    </row>
    <row r="22" spans="1:11" ht="15.75">
      <c r="A22" s="14" t="s">
        <v>201</v>
      </c>
      <c r="B22" s="48" t="s">
        <v>77</v>
      </c>
      <c r="C22" s="48">
        <v>110</v>
      </c>
      <c r="D22" s="40"/>
      <c r="E22" s="41">
        <v>5518.9</v>
      </c>
      <c r="F22" s="49"/>
      <c r="G22" s="54"/>
      <c r="H22" s="102"/>
      <c r="I22" s="102"/>
      <c r="J22" s="102"/>
      <c r="K22" s="102"/>
    </row>
    <row r="23" spans="1:7" ht="31.5">
      <c r="A23" s="51" t="s">
        <v>29</v>
      </c>
      <c r="B23" s="48" t="s">
        <v>77</v>
      </c>
      <c r="C23" s="48">
        <v>110</v>
      </c>
      <c r="D23" s="40" t="s">
        <v>92</v>
      </c>
      <c r="E23" s="41">
        <v>5518.9</v>
      </c>
      <c r="F23" s="49"/>
      <c r="G23" s="49"/>
    </row>
    <row r="24" spans="1:7" ht="31.5">
      <c r="A24" s="14" t="s">
        <v>200</v>
      </c>
      <c r="B24" s="48" t="s">
        <v>77</v>
      </c>
      <c r="C24" s="48">
        <v>240</v>
      </c>
      <c r="D24" s="40"/>
      <c r="E24" s="41">
        <f>E25</f>
        <v>1142.5</v>
      </c>
      <c r="F24" s="49"/>
      <c r="G24" s="55"/>
    </row>
    <row r="25" spans="1:7" ht="31.5">
      <c r="A25" s="51" t="s">
        <v>29</v>
      </c>
      <c r="B25" s="48" t="s">
        <v>77</v>
      </c>
      <c r="C25" s="48">
        <v>240</v>
      </c>
      <c r="D25" s="40" t="s">
        <v>92</v>
      </c>
      <c r="E25" s="41">
        <v>1142.5</v>
      </c>
      <c r="F25" s="49"/>
      <c r="G25" s="55"/>
    </row>
    <row r="26" spans="1:7" ht="15.75">
      <c r="A26" s="51" t="s">
        <v>207</v>
      </c>
      <c r="B26" s="48" t="s">
        <v>77</v>
      </c>
      <c r="C26" s="48">
        <v>850</v>
      </c>
      <c r="D26" s="40"/>
      <c r="E26" s="41">
        <v>0.5</v>
      </c>
      <c r="F26" s="49"/>
      <c r="G26" s="55"/>
    </row>
    <row r="27" spans="1:7" ht="31.5">
      <c r="A27" s="51" t="s">
        <v>29</v>
      </c>
      <c r="B27" s="48" t="s">
        <v>77</v>
      </c>
      <c r="C27" s="48">
        <v>850</v>
      </c>
      <c r="D27" s="40" t="s">
        <v>92</v>
      </c>
      <c r="E27" s="41">
        <v>0.5</v>
      </c>
      <c r="F27" s="49"/>
      <c r="G27" s="55"/>
    </row>
    <row r="28" spans="1:6" s="60" customFormat="1" ht="57.75" customHeight="1">
      <c r="A28" s="42" t="s">
        <v>19</v>
      </c>
      <c r="B28" s="43" t="s">
        <v>43</v>
      </c>
      <c r="C28" s="43"/>
      <c r="D28" s="44"/>
      <c r="E28" s="56">
        <f>E29+E36+E40</f>
        <v>35970</v>
      </c>
      <c r="F28" s="92"/>
    </row>
    <row r="29" spans="1:8" ht="31.5">
      <c r="A29" s="51" t="s">
        <v>188</v>
      </c>
      <c r="B29" s="48" t="s">
        <v>98</v>
      </c>
      <c r="C29" s="48"/>
      <c r="D29" s="40"/>
      <c r="E29" s="41">
        <f>E32+E35</f>
        <v>6270</v>
      </c>
      <c r="F29" s="49"/>
      <c r="H29" s="33"/>
    </row>
    <row r="30" spans="1:8" ht="15.75">
      <c r="A30" s="51" t="s">
        <v>99</v>
      </c>
      <c r="B30" s="48" t="s">
        <v>78</v>
      </c>
      <c r="C30" s="48"/>
      <c r="D30" s="57"/>
      <c r="E30" s="41">
        <f>E32+E35</f>
        <v>6270</v>
      </c>
      <c r="F30" s="49"/>
      <c r="H30" s="33"/>
    </row>
    <row r="31" spans="1:6" ht="31.5">
      <c r="A31" s="14" t="s">
        <v>200</v>
      </c>
      <c r="B31" s="48" t="s">
        <v>78</v>
      </c>
      <c r="C31" s="48">
        <v>240</v>
      </c>
      <c r="D31" s="40"/>
      <c r="E31" s="41">
        <f>E32</f>
        <v>6236</v>
      </c>
      <c r="F31" s="49"/>
    </row>
    <row r="32" spans="1:6" ht="13.5" customHeight="1" thickBot="1">
      <c r="A32" s="51" t="s">
        <v>5</v>
      </c>
      <c r="B32" s="48" t="s">
        <v>78</v>
      </c>
      <c r="C32" s="48">
        <v>240</v>
      </c>
      <c r="D32" s="40" t="s">
        <v>103</v>
      </c>
      <c r="E32" s="41">
        <v>6236</v>
      </c>
      <c r="F32" s="49"/>
    </row>
    <row r="33" spans="1:6" ht="33" customHeight="1" thickBot="1">
      <c r="A33" s="99" t="s">
        <v>257</v>
      </c>
      <c r="B33" s="48" t="s">
        <v>256</v>
      </c>
      <c r="C33" s="48"/>
      <c r="D33" s="40"/>
      <c r="E33" s="41">
        <v>34</v>
      </c>
      <c r="F33" s="49"/>
    </row>
    <row r="34" spans="1:6" ht="18" customHeight="1">
      <c r="A34" s="14" t="s">
        <v>202</v>
      </c>
      <c r="B34" s="48" t="s">
        <v>256</v>
      </c>
      <c r="C34" s="48">
        <v>410</v>
      </c>
      <c r="D34" s="40"/>
      <c r="E34" s="41">
        <v>34</v>
      </c>
      <c r="F34" s="49"/>
    </row>
    <row r="35" spans="1:6" ht="18" customHeight="1">
      <c r="A35" s="51" t="s">
        <v>5</v>
      </c>
      <c r="B35" s="48" t="s">
        <v>256</v>
      </c>
      <c r="C35" s="48">
        <v>410</v>
      </c>
      <c r="D35" s="40" t="s">
        <v>103</v>
      </c>
      <c r="E35" s="41">
        <v>34</v>
      </c>
      <c r="F35" s="49"/>
    </row>
    <row r="36" spans="1:6" ht="31.5">
      <c r="A36" s="51" t="s">
        <v>189</v>
      </c>
      <c r="B36" s="40" t="s">
        <v>100</v>
      </c>
      <c r="C36" s="48"/>
      <c r="D36" s="40"/>
      <c r="E36" s="41">
        <f>E38</f>
        <v>17950</v>
      </c>
      <c r="F36" s="49"/>
    </row>
    <row r="37" spans="1:6" ht="15.75">
      <c r="A37" s="51" t="s">
        <v>108</v>
      </c>
      <c r="B37" s="40" t="s">
        <v>122</v>
      </c>
      <c r="C37" s="48"/>
      <c r="D37" s="40"/>
      <c r="E37" s="41">
        <f>E38</f>
        <v>17950</v>
      </c>
      <c r="F37" s="49"/>
    </row>
    <row r="38" spans="1:6" ht="31.5">
      <c r="A38" s="14" t="s">
        <v>200</v>
      </c>
      <c r="B38" s="48" t="s">
        <v>122</v>
      </c>
      <c r="C38" s="48">
        <v>240</v>
      </c>
      <c r="D38" s="40"/>
      <c r="E38" s="41">
        <v>17950</v>
      </c>
      <c r="F38" s="49"/>
    </row>
    <row r="39" spans="1:7" ht="15.75">
      <c r="A39" s="51" t="s">
        <v>5</v>
      </c>
      <c r="B39" s="48" t="s">
        <v>122</v>
      </c>
      <c r="C39" s="48">
        <v>240</v>
      </c>
      <c r="D39" s="40" t="s">
        <v>103</v>
      </c>
      <c r="E39" s="41">
        <v>17950</v>
      </c>
      <c r="F39" s="49"/>
      <c r="G39" s="58"/>
    </row>
    <row r="40" spans="1:6" ht="36.75" customHeight="1">
      <c r="A40" s="51" t="s">
        <v>190</v>
      </c>
      <c r="B40" s="48" t="s">
        <v>101</v>
      </c>
      <c r="C40" s="48"/>
      <c r="D40" s="40"/>
      <c r="E40" s="41">
        <f>E41</f>
        <v>11750</v>
      </c>
      <c r="F40" s="49"/>
    </row>
    <row r="41" spans="1:6" ht="15" customHeight="1">
      <c r="A41" s="51" t="s">
        <v>102</v>
      </c>
      <c r="B41" s="48" t="s">
        <v>123</v>
      </c>
      <c r="C41" s="48"/>
      <c r="D41" s="40"/>
      <c r="E41" s="41">
        <f>E42+E44</f>
        <v>11750</v>
      </c>
      <c r="F41" s="49"/>
    </row>
    <row r="42" spans="1:6" ht="33" customHeight="1">
      <c r="A42" s="14" t="s">
        <v>200</v>
      </c>
      <c r="B42" s="48" t="s">
        <v>123</v>
      </c>
      <c r="C42" s="48">
        <v>240</v>
      </c>
      <c r="D42" s="40"/>
      <c r="E42" s="41">
        <v>7750</v>
      </c>
      <c r="F42" s="49"/>
    </row>
    <row r="43" spans="1:6" ht="15.75">
      <c r="A43" s="51" t="s">
        <v>5</v>
      </c>
      <c r="B43" s="48" t="s">
        <v>123</v>
      </c>
      <c r="C43" s="48">
        <v>240</v>
      </c>
      <c r="D43" s="40" t="s">
        <v>103</v>
      </c>
      <c r="E43" s="41">
        <v>7750</v>
      </c>
      <c r="F43" s="49"/>
    </row>
    <row r="44" spans="1:6" ht="15.75">
      <c r="A44" s="51" t="s">
        <v>203</v>
      </c>
      <c r="B44" s="48" t="s">
        <v>123</v>
      </c>
      <c r="C44" s="48">
        <v>410</v>
      </c>
      <c r="D44" s="40"/>
      <c r="E44" s="41">
        <f>E45</f>
        <v>4000</v>
      </c>
      <c r="F44" s="49"/>
    </row>
    <row r="45" spans="1:6" ht="15.75">
      <c r="A45" s="51" t="s">
        <v>5</v>
      </c>
      <c r="B45" s="48" t="s">
        <v>123</v>
      </c>
      <c r="C45" s="48">
        <v>410</v>
      </c>
      <c r="D45" s="40" t="s">
        <v>103</v>
      </c>
      <c r="E45" s="41">
        <v>4000</v>
      </c>
      <c r="F45" s="49"/>
    </row>
    <row r="46" spans="1:6" s="60" customFormat="1" ht="45" customHeight="1">
      <c r="A46" s="42" t="s">
        <v>184</v>
      </c>
      <c r="B46" s="43" t="s">
        <v>45</v>
      </c>
      <c r="C46" s="43"/>
      <c r="D46" s="44"/>
      <c r="E46" s="45">
        <f>E47+E51+E58</f>
        <v>32941.5</v>
      </c>
      <c r="F46" s="59"/>
    </row>
    <row r="47" spans="1:6" s="60" customFormat="1" ht="29.25" customHeight="1">
      <c r="A47" s="46" t="s">
        <v>191</v>
      </c>
      <c r="B47" s="48" t="s">
        <v>104</v>
      </c>
      <c r="C47" s="43"/>
      <c r="D47" s="44"/>
      <c r="E47" s="45">
        <f>E48</f>
        <v>4500</v>
      </c>
      <c r="F47" s="59"/>
    </row>
    <row r="48" spans="1:6" s="60" customFormat="1" ht="29.25" customHeight="1">
      <c r="A48" s="50" t="s">
        <v>176</v>
      </c>
      <c r="B48" s="48" t="s">
        <v>79</v>
      </c>
      <c r="C48" s="43"/>
      <c r="D48" s="44"/>
      <c r="E48" s="45">
        <f>E49</f>
        <v>4500</v>
      </c>
      <c r="F48" s="59"/>
    </row>
    <row r="49" spans="1:6" ht="31.5">
      <c r="A49" s="14" t="s">
        <v>200</v>
      </c>
      <c r="B49" s="48" t="s">
        <v>79</v>
      </c>
      <c r="C49" s="48">
        <v>240</v>
      </c>
      <c r="D49" s="40"/>
      <c r="E49" s="41">
        <f>E50</f>
        <v>4500</v>
      </c>
      <c r="F49" s="49"/>
    </row>
    <row r="50" spans="1:6" ht="14.25" customHeight="1">
      <c r="A50" s="51" t="s">
        <v>30</v>
      </c>
      <c r="B50" s="48" t="s">
        <v>79</v>
      </c>
      <c r="C50" s="48">
        <v>240</v>
      </c>
      <c r="D50" s="40" t="s">
        <v>105</v>
      </c>
      <c r="E50" s="41">
        <v>4500</v>
      </c>
      <c r="F50" s="49"/>
    </row>
    <row r="51" spans="1:6" s="60" customFormat="1" ht="16.5" customHeight="1">
      <c r="A51" s="51" t="s">
        <v>192</v>
      </c>
      <c r="B51" s="48" t="s">
        <v>106</v>
      </c>
      <c r="C51" s="43"/>
      <c r="D51" s="44"/>
      <c r="E51" s="45">
        <f>E52+E55</f>
        <v>8890</v>
      </c>
      <c r="F51" s="59"/>
    </row>
    <row r="52" spans="1:6" s="60" customFormat="1" ht="15.75">
      <c r="A52" s="51" t="s">
        <v>109</v>
      </c>
      <c r="B52" s="48" t="s">
        <v>107</v>
      </c>
      <c r="C52" s="43"/>
      <c r="D52" s="44"/>
      <c r="E52" s="45">
        <f>E53</f>
        <v>2500</v>
      </c>
      <c r="F52" s="59"/>
    </row>
    <row r="53" spans="1:6" ht="31.5">
      <c r="A53" s="14" t="s">
        <v>200</v>
      </c>
      <c r="B53" s="48" t="s">
        <v>107</v>
      </c>
      <c r="C53" s="48">
        <v>240</v>
      </c>
      <c r="D53" s="40"/>
      <c r="E53" s="41">
        <f>E54</f>
        <v>2500</v>
      </c>
      <c r="F53" s="49"/>
    </row>
    <row r="54" spans="1:6" ht="15.75">
      <c r="A54" s="51" t="s">
        <v>6</v>
      </c>
      <c r="B54" s="61" t="s">
        <v>107</v>
      </c>
      <c r="C54" s="48">
        <v>240</v>
      </c>
      <c r="D54" s="40" t="s">
        <v>110</v>
      </c>
      <c r="E54" s="41">
        <v>2500</v>
      </c>
      <c r="F54" s="49"/>
    </row>
    <row r="55" spans="1:6" ht="31.5" customHeight="1">
      <c r="A55" s="51" t="s">
        <v>111</v>
      </c>
      <c r="B55" s="48" t="s">
        <v>112</v>
      </c>
      <c r="C55" s="48"/>
      <c r="D55" s="40"/>
      <c r="E55" s="41">
        <f>E56</f>
        <v>6390</v>
      </c>
      <c r="F55" s="49"/>
    </row>
    <row r="56" spans="1:6" ht="31.5">
      <c r="A56" s="14" t="s">
        <v>200</v>
      </c>
      <c r="B56" s="48" t="s">
        <v>112</v>
      </c>
      <c r="C56" s="48">
        <v>240</v>
      </c>
      <c r="D56" s="40"/>
      <c r="E56" s="41">
        <f>E57</f>
        <v>6390</v>
      </c>
      <c r="F56" s="49"/>
    </row>
    <row r="57" spans="1:6" ht="15.75">
      <c r="A57" s="51" t="s">
        <v>6</v>
      </c>
      <c r="B57" s="48" t="s">
        <v>112</v>
      </c>
      <c r="C57" s="48">
        <v>240</v>
      </c>
      <c r="D57" s="40" t="s">
        <v>110</v>
      </c>
      <c r="E57" s="41">
        <v>6390</v>
      </c>
      <c r="F57" s="49"/>
    </row>
    <row r="58" spans="1:6" s="60" customFormat="1" ht="21" customHeight="1">
      <c r="A58" s="51" t="s">
        <v>193</v>
      </c>
      <c r="B58" s="60" t="s">
        <v>113</v>
      </c>
      <c r="C58" s="43"/>
      <c r="D58" s="44"/>
      <c r="E58" s="45">
        <f>E59+E62+E65+E68+E71+E74+E77</f>
        <v>19551.5</v>
      </c>
      <c r="F58" s="59"/>
    </row>
    <row r="59" spans="1:6" ht="15.75">
      <c r="A59" s="51" t="s">
        <v>114</v>
      </c>
      <c r="B59" s="48" t="s">
        <v>115</v>
      </c>
      <c r="C59" s="48"/>
      <c r="D59" s="40"/>
      <c r="E59" s="41">
        <f>E60</f>
        <v>1461.5</v>
      </c>
      <c r="F59" s="49"/>
    </row>
    <row r="60" spans="1:6" ht="31.5">
      <c r="A60" s="14" t="s">
        <v>200</v>
      </c>
      <c r="B60" s="48" t="s">
        <v>115</v>
      </c>
      <c r="C60" s="48">
        <v>240</v>
      </c>
      <c r="D60" s="40"/>
      <c r="E60" s="41">
        <f>E61</f>
        <v>1461.5</v>
      </c>
      <c r="F60" s="49"/>
    </row>
    <row r="61" spans="1:6" ht="15.75">
      <c r="A61" s="51" t="s">
        <v>6</v>
      </c>
      <c r="B61" s="48" t="s">
        <v>115</v>
      </c>
      <c r="C61" s="48">
        <v>240</v>
      </c>
      <c r="D61" s="40" t="s">
        <v>110</v>
      </c>
      <c r="E61" s="41">
        <v>1461.5</v>
      </c>
      <c r="F61" s="49"/>
    </row>
    <row r="62" spans="1:6" ht="15.75">
      <c r="A62" s="51" t="s">
        <v>117</v>
      </c>
      <c r="B62" s="48" t="s">
        <v>118</v>
      </c>
      <c r="C62" s="48"/>
      <c r="D62" s="40"/>
      <c r="E62" s="41">
        <f>E63</f>
        <v>3780</v>
      </c>
      <c r="F62" s="49"/>
    </row>
    <row r="63" spans="1:6" ht="31.5">
      <c r="A63" s="14" t="s">
        <v>200</v>
      </c>
      <c r="B63" s="48" t="s">
        <v>118</v>
      </c>
      <c r="C63" s="48">
        <v>240</v>
      </c>
      <c r="D63" s="40"/>
      <c r="E63" s="41">
        <f>E64</f>
        <v>3780</v>
      </c>
      <c r="F63" s="49"/>
    </row>
    <row r="64" spans="1:6" ht="15.75">
      <c r="A64" s="51" t="s">
        <v>6</v>
      </c>
      <c r="B64" s="48" t="s">
        <v>118</v>
      </c>
      <c r="C64" s="48">
        <v>240</v>
      </c>
      <c r="D64" s="40" t="s">
        <v>110</v>
      </c>
      <c r="E64" s="41">
        <v>3780</v>
      </c>
      <c r="F64" s="49"/>
    </row>
    <row r="65" spans="1:6" ht="15.75">
      <c r="A65" s="51" t="s">
        <v>124</v>
      </c>
      <c r="B65" s="48" t="s">
        <v>119</v>
      </c>
      <c r="C65" s="48"/>
      <c r="D65" s="40"/>
      <c r="E65" s="41">
        <f>E66</f>
        <v>350</v>
      </c>
      <c r="F65" s="49"/>
    </row>
    <row r="66" spans="1:6" ht="31.5">
      <c r="A66" s="14" t="s">
        <v>200</v>
      </c>
      <c r="B66" s="48" t="s">
        <v>119</v>
      </c>
      <c r="C66" s="48">
        <v>240</v>
      </c>
      <c r="D66" s="40"/>
      <c r="E66" s="41">
        <f>E67</f>
        <v>350</v>
      </c>
      <c r="F66" s="49"/>
    </row>
    <row r="67" spans="1:6" ht="15.75">
      <c r="A67" s="51" t="s">
        <v>6</v>
      </c>
      <c r="B67" s="48" t="s">
        <v>119</v>
      </c>
      <c r="C67" s="48">
        <v>240</v>
      </c>
      <c r="D67" s="40" t="s">
        <v>110</v>
      </c>
      <c r="E67" s="41">
        <v>350</v>
      </c>
      <c r="F67" s="49"/>
    </row>
    <row r="68" spans="1:6" ht="15.75">
      <c r="A68" s="51" t="s">
        <v>170</v>
      </c>
      <c r="B68" s="48" t="s">
        <v>120</v>
      </c>
      <c r="C68" s="48"/>
      <c r="D68" s="40"/>
      <c r="E68" s="41">
        <f>E69</f>
        <v>6980</v>
      </c>
      <c r="F68" s="49"/>
    </row>
    <row r="69" spans="1:6" ht="31.5">
      <c r="A69" s="14" t="s">
        <v>200</v>
      </c>
      <c r="B69" s="48" t="s">
        <v>120</v>
      </c>
      <c r="C69" s="48">
        <v>240</v>
      </c>
      <c r="D69" s="40"/>
      <c r="E69" s="41">
        <f>E70</f>
        <v>6980</v>
      </c>
      <c r="F69" s="49"/>
    </row>
    <row r="70" spans="1:6" ht="15.75">
      <c r="A70" s="51" t="s">
        <v>6</v>
      </c>
      <c r="B70" s="48" t="s">
        <v>120</v>
      </c>
      <c r="C70" s="48">
        <v>240</v>
      </c>
      <c r="D70" s="40" t="s">
        <v>110</v>
      </c>
      <c r="E70" s="41">
        <v>6980</v>
      </c>
      <c r="F70" s="49"/>
    </row>
    <row r="71" spans="1:6" ht="15.75" customHeight="1">
      <c r="A71" s="51" t="s">
        <v>177</v>
      </c>
      <c r="B71" s="48" t="s">
        <v>125</v>
      </c>
      <c r="C71" s="48"/>
      <c r="D71" s="40"/>
      <c r="E71" s="41">
        <v>280</v>
      </c>
      <c r="F71" s="49"/>
    </row>
    <row r="72" spans="1:6" ht="31.5">
      <c r="A72" s="14" t="s">
        <v>200</v>
      </c>
      <c r="B72" s="48" t="s">
        <v>125</v>
      </c>
      <c r="C72" s="48">
        <v>240</v>
      </c>
      <c r="D72" s="40"/>
      <c r="E72" s="41">
        <v>280</v>
      </c>
      <c r="F72" s="49"/>
    </row>
    <row r="73" spans="1:6" ht="15.75">
      <c r="A73" s="51" t="s">
        <v>6</v>
      </c>
      <c r="B73" s="48" t="s">
        <v>125</v>
      </c>
      <c r="C73" s="48">
        <v>240</v>
      </c>
      <c r="D73" s="40" t="s">
        <v>110</v>
      </c>
      <c r="E73" s="41">
        <v>280</v>
      </c>
      <c r="F73" s="49"/>
    </row>
    <row r="74" spans="1:6" ht="15.75">
      <c r="A74" s="51" t="s">
        <v>126</v>
      </c>
      <c r="B74" s="48" t="s">
        <v>116</v>
      </c>
      <c r="C74" s="48"/>
      <c r="D74" s="40"/>
      <c r="E74" s="41">
        <f>E75</f>
        <v>5700</v>
      </c>
      <c r="F74" s="49"/>
    </row>
    <row r="75" spans="1:6" ht="31.5">
      <c r="A75" s="14" t="s">
        <v>200</v>
      </c>
      <c r="B75" s="48" t="s">
        <v>116</v>
      </c>
      <c r="C75" s="48">
        <v>240</v>
      </c>
      <c r="D75" s="40"/>
      <c r="E75" s="41">
        <f>E76</f>
        <v>5700</v>
      </c>
      <c r="F75" s="49"/>
    </row>
    <row r="76" spans="1:6" ht="15.75">
      <c r="A76" s="51" t="s">
        <v>6</v>
      </c>
      <c r="B76" s="48" t="s">
        <v>116</v>
      </c>
      <c r="C76" s="48">
        <v>240</v>
      </c>
      <c r="D76" s="40" t="s">
        <v>110</v>
      </c>
      <c r="E76" s="41">
        <v>5700</v>
      </c>
      <c r="F76" s="49"/>
    </row>
    <row r="77" spans="1:6" ht="15.75">
      <c r="A77" s="51" t="s">
        <v>172</v>
      </c>
      <c r="B77" s="48" t="s">
        <v>171</v>
      </c>
      <c r="C77" s="48"/>
      <c r="D77" s="40"/>
      <c r="E77" s="41">
        <v>1000</v>
      </c>
      <c r="F77" s="49"/>
    </row>
    <row r="78" spans="1:6" ht="31.5">
      <c r="A78" s="14" t="s">
        <v>200</v>
      </c>
      <c r="B78" s="48" t="s">
        <v>171</v>
      </c>
      <c r="C78" s="48">
        <v>240</v>
      </c>
      <c r="D78" s="40"/>
      <c r="E78" s="41">
        <v>1000</v>
      </c>
      <c r="F78" s="49"/>
    </row>
    <row r="79" spans="1:6" ht="15.75">
      <c r="A79" s="51" t="s">
        <v>6</v>
      </c>
      <c r="B79" s="48" t="s">
        <v>171</v>
      </c>
      <c r="C79" s="48">
        <v>240</v>
      </c>
      <c r="D79" s="40" t="s">
        <v>110</v>
      </c>
      <c r="E79" s="41">
        <v>1000</v>
      </c>
      <c r="F79" s="49"/>
    </row>
    <row r="80" spans="1:6" s="60" customFormat="1" ht="55.5" customHeight="1">
      <c r="A80" s="42" t="s">
        <v>90</v>
      </c>
      <c r="B80" s="43" t="s">
        <v>46</v>
      </c>
      <c r="C80" s="43"/>
      <c r="D80" s="44"/>
      <c r="E80" s="45">
        <f>E81+E85+E92</f>
        <v>14167.5</v>
      </c>
      <c r="F80" s="59"/>
    </row>
    <row r="81" spans="1:6" s="60" customFormat="1" ht="15.75" customHeight="1">
      <c r="A81" s="62" t="s">
        <v>194</v>
      </c>
      <c r="B81" s="48" t="s">
        <v>127</v>
      </c>
      <c r="C81" s="43"/>
      <c r="D81" s="44"/>
      <c r="E81" s="41">
        <f>E82</f>
        <v>1257.5</v>
      </c>
      <c r="F81" s="59"/>
    </row>
    <row r="82" spans="1:6" s="60" customFormat="1" ht="33" customHeight="1">
      <c r="A82" s="51" t="s">
        <v>131</v>
      </c>
      <c r="B82" s="48" t="s">
        <v>80</v>
      </c>
      <c r="C82" s="43"/>
      <c r="D82" s="44"/>
      <c r="E82" s="41">
        <f>E84</f>
        <v>1257.5</v>
      </c>
      <c r="F82" s="59"/>
    </row>
    <row r="83" spans="1:6" s="60" customFormat="1" ht="18.75" customHeight="1">
      <c r="A83" s="14" t="s">
        <v>204</v>
      </c>
      <c r="B83" s="48" t="s">
        <v>80</v>
      </c>
      <c r="C83" s="48">
        <v>620</v>
      </c>
      <c r="D83" s="40"/>
      <c r="E83" s="41">
        <f>E84</f>
        <v>1257.5</v>
      </c>
      <c r="F83" s="59"/>
    </row>
    <row r="84" spans="1:6" s="60" customFormat="1" ht="20.25" customHeight="1">
      <c r="A84" s="63" t="s">
        <v>12</v>
      </c>
      <c r="B84" s="48" t="s">
        <v>80</v>
      </c>
      <c r="C84" s="48">
        <v>620</v>
      </c>
      <c r="D84" s="40" t="s">
        <v>59</v>
      </c>
      <c r="E84" s="41">
        <v>1257.5</v>
      </c>
      <c r="F84" s="59"/>
    </row>
    <row r="85" spans="1:6" s="60" customFormat="1" ht="18.75" customHeight="1">
      <c r="A85" s="51" t="s">
        <v>195</v>
      </c>
      <c r="B85" s="48" t="s">
        <v>128</v>
      </c>
      <c r="C85" s="43"/>
      <c r="D85" s="44"/>
      <c r="E85" s="45">
        <f>E86+E89</f>
        <v>11195</v>
      </c>
      <c r="F85" s="59"/>
    </row>
    <row r="86" spans="1:6" s="60" customFormat="1" ht="28.5" customHeight="1">
      <c r="A86" s="51" t="s">
        <v>130</v>
      </c>
      <c r="B86" s="48" t="s">
        <v>129</v>
      </c>
      <c r="C86" s="43"/>
      <c r="D86" s="44"/>
      <c r="E86" s="45">
        <f>E87</f>
        <v>2125</v>
      </c>
      <c r="F86" s="59"/>
    </row>
    <row r="87" spans="1:6" ht="19.5" customHeight="1">
      <c r="A87" s="14" t="s">
        <v>204</v>
      </c>
      <c r="B87" s="48" t="s">
        <v>129</v>
      </c>
      <c r="C87" s="48">
        <v>620</v>
      </c>
      <c r="D87" s="40"/>
      <c r="E87" s="41">
        <f>E88</f>
        <v>2125</v>
      </c>
      <c r="F87" s="49"/>
    </row>
    <row r="88" spans="1:6" ht="15.75">
      <c r="A88" s="51" t="s">
        <v>2</v>
      </c>
      <c r="B88" s="48" t="s">
        <v>129</v>
      </c>
      <c r="C88" s="48">
        <v>620</v>
      </c>
      <c r="D88" s="40" t="s">
        <v>57</v>
      </c>
      <c r="E88" s="41">
        <v>2125</v>
      </c>
      <c r="F88" s="49"/>
    </row>
    <row r="89" spans="1:6" ht="47.25">
      <c r="A89" s="64" t="s">
        <v>183</v>
      </c>
      <c r="B89" s="48" t="s">
        <v>178</v>
      </c>
      <c r="C89" s="48"/>
      <c r="D89" s="40"/>
      <c r="E89" s="41">
        <f>E90</f>
        <v>9070</v>
      </c>
      <c r="F89" s="49"/>
    </row>
    <row r="90" spans="1:6" ht="15.75">
      <c r="A90" s="14" t="s">
        <v>204</v>
      </c>
      <c r="B90" s="48" t="s">
        <v>178</v>
      </c>
      <c r="C90" s="48">
        <v>620</v>
      </c>
      <c r="D90" s="40"/>
      <c r="E90" s="41">
        <f>E91</f>
        <v>9070</v>
      </c>
      <c r="F90" s="49"/>
    </row>
    <row r="91" spans="1:6" ht="15.75">
      <c r="A91" s="51" t="s">
        <v>2</v>
      </c>
      <c r="B91" s="48" t="s">
        <v>178</v>
      </c>
      <c r="C91" s="48">
        <v>620</v>
      </c>
      <c r="D91" s="40" t="s">
        <v>57</v>
      </c>
      <c r="E91" s="41">
        <v>9070</v>
      </c>
      <c r="F91" s="49"/>
    </row>
    <row r="92" spans="1:6" ht="19.5" customHeight="1">
      <c r="A92" s="64" t="s">
        <v>196</v>
      </c>
      <c r="B92" s="48" t="s">
        <v>132</v>
      </c>
      <c r="C92" s="48"/>
      <c r="D92" s="40"/>
      <c r="E92" s="41">
        <f>E93</f>
        <v>1715</v>
      </c>
      <c r="F92" s="49"/>
    </row>
    <row r="93" spans="1:6" ht="47.25">
      <c r="A93" s="51" t="s">
        <v>133</v>
      </c>
      <c r="B93" s="48" t="s">
        <v>179</v>
      </c>
      <c r="C93" s="48"/>
      <c r="D93" s="40"/>
      <c r="E93" s="41">
        <f>E94</f>
        <v>1715</v>
      </c>
      <c r="F93" s="49"/>
    </row>
    <row r="94" spans="1:6" ht="17.25" customHeight="1">
      <c r="A94" s="14" t="s">
        <v>204</v>
      </c>
      <c r="B94" s="48" t="s">
        <v>179</v>
      </c>
      <c r="C94" s="48">
        <v>620</v>
      </c>
      <c r="D94" s="40"/>
      <c r="E94" s="41">
        <f>E95</f>
        <v>1715</v>
      </c>
      <c r="F94" s="49"/>
    </row>
    <row r="95" spans="1:6" ht="15.75">
      <c r="A95" s="51" t="s">
        <v>0</v>
      </c>
      <c r="B95" s="48" t="s">
        <v>179</v>
      </c>
      <c r="C95" s="48">
        <v>620</v>
      </c>
      <c r="D95" s="40" t="s">
        <v>58</v>
      </c>
      <c r="E95" s="41">
        <v>1715</v>
      </c>
      <c r="F95" s="49"/>
    </row>
    <row r="96" spans="1:6" ht="47.25">
      <c r="A96" s="42" t="s">
        <v>60</v>
      </c>
      <c r="B96" s="48" t="s">
        <v>134</v>
      </c>
      <c r="C96" s="48"/>
      <c r="D96" s="40"/>
      <c r="E96" s="41">
        <f>E97+E103+E107</f>
        <v>1870</v>
      </c>
      <c r="F96" s="49"/>
    </row>
    <row r="97" spans="1:6" s="60" customFormat="1" ht="29.25" customHeight="1">
      <c r="A97" s="46" t="s">
        <v>199</v>
      </c>
      <c r="B97" s="48" t="s">
        <v>135</v>
      </c>
      <c r="C97" s="43"/>
      <c r="D97" s="44"/>
      <c r="E97" s="45">
        <f>E98+E101</f>
        <v>490</v>
      </c>
      <c r="F97" s="59"/>
    </row>
    <row r="98" spans="1:6" s="60" customFormat="1" ht="17.25" customHeight="1">
      <c r="A98" s="50" t="s">
        <v>140</v>
      </c>
      <c r="B98" s="48" t="s">
        <v>136</v>
      </c>
      <c r="C98" s="43"/>
      <c r="D98" s="44"/>
      <c r="E98" s="45">
        <f>E99</f>
        <v>460</v>
      </c>
      <c r="F98" s="59"/>
    </row>
    <row r="99" spans="1:6" ht="31.5" customHeight="1">
      <c r="A99" s="14" t="s">
        <v>200</v>
      </c>
      <c r="B99" s="48" t="s">
        <v>136</v>
      </c>
      <c r="C99" s="48">
        <v>240</v>
      </c>
      <c r="D99" s="40"/>
      <c r="E99" s="41">
        <f>E100</f>
        <v>460</v>
      </c>
      <c r="F99" s="49"/>
    </row>
    <row r="100" spans="1:6" ht="15.75">
      <c r="A100" s="51" t="s">
        <v>10</v>
      </c>
      <c r="B100" s="48" t="s">
        <v>136</v>
      </c>
      <c r="C100" s="48">
        <v>240</v>
      </c>
      <c r="D100" s="40" t="s">
        <v>61</v>
      </c>
      <c r="E100" s="41">
        <v>460</v>
      </c>
      <c r="F100" s="49"/>
    </row>
    <row r="101" spans="1:6" ht="31.5">
      <c r="A101" s="14" t="s">
        <v>205</v>
      </c>
      <c r="B101" s="48" t="s">
        <v>136</v>
      </c>
      <c r="C101" s="48">
        <v>320</v>
      </c>
      <c r="D101" s="40"/>
      <c r="E101" s="41">
        <v>30</v>
      </c>
      <c r="F101" s="49"/>
    </row>
    <row r="102" spans="1:6" ht="15.75">
      <c r="A102" s="51" t="s">
        <v>7</v>
      </c>
      <c r="B102" s="48" t="s">
        <v>136</v>
      </c>
      <c r="C102" s="48">
        <v>320</v>
      </c>
      <c r="D102" s="40" t="s">
        <v>62</v>
      </c>
      <c r="E102" s="41">
        <v>30</v>
      </c>
      <c r="F102" s="49"/>
    </row>
    <row r="103" spans="1:8" ht="46.5" customHeight="1">
      <c r="A103" s="46" t="s">
        <v>197</v>
      </c>
      <c r="B103" s="48" t="s">
        <v>137</v>
      </c>
      <c r="C103" s="48"/>
      <c r="D103" s="40"/>
      <c r="E103" s="41">
        <f>E104</f>
        <v>1280</v>
      </c>
      <c r="F103" s="49"/>
      <c r="H103" s="60"/>
    </row>
    <row r="104" spans="1:8" ht="15.75">
      <c r="A104" s="65" t="s">
        <v>139</v>
      </c>
      <c r="B104" s="48" t="s">
        <v>138</v>
      </c>
      <c r="C104" s="48"/>
      <c r="D104" s="40"/>
      <c r="E104" s="41">
        <f>105:105</f>
        <v>1280</v>
      </c>
      <c r="F104" s="49"/>
      <c r="H104" s="60"/>
    </row>
    <row r="105" spans="1:6" ht="33" customHeight="1">
      <c r="A105" s="14" t="s">
        <v>205</v>
      </c>
      <c r="B105" s="48" t="s">
        <v>138</v>
      </c>
      <c r="C105" s="48">
        <v>320</v>
      </c>
      <c r="D105" s="40"/>
      <c r="E105" s="41">
        <f>E106</f>
        <v>1280</v>
      </c>
      <c r="F105" s="49"/>
    </row>
    <row r="106" spans="1:6" ht="20.25" customHeight="1">
      <c r="A106" s="51" t="s">
        <v>7</v>
      </c>
      <c r="B106" s="48" t="s">
        <v>138</v>
      </c>
      <c r="C106" s="48">
        <v>320</v>
      </c>
      <c r="D106" s="40" t="s">
        <v>62</v>
      </c>
      <c r="E106" s="41">
        <v>1280</v>
      </c>
      <c r="F106" s="49"/>
    </row>
    <row r="107" spans="1:6" ht="20.25" customHeight="1">
      <c r="A107" s="51" t="s">
        <v>249</v>
      </c>
      <c r="B107" s="48" t="s">
        <v>251</v>
      </c>
      <c r="C107" s="48"/>
      <c r="D107" s="40"/>
      <c r="E107" s="41">
        <v>100</v>
      </c>
      <c r="F107" s="49"/>
    </row>
    <row r="108" spans="1:6" ht="33.75" customHeight="1">
      <c r="A108" s="51" t="s">
        <v>250</v>
      </c>
      <c r="B108" s="48" t="s">
        <v>252</v>
      </c>
      <c r="C108" s="48">
        <v>320</v>
      </c>
      <c r="D108" s="40" t="s">
        <v>62</v>
      </c>
      <c r="E108" s="41">
        <v>100</v>
      </c>
      <c r="F108" s="49"/>
    </row>
    <row r="109" spans="1:6" ht="36" customHeight="1">
      <c r="A109" s="42" t="s">
        <v>89</v>
      </c>
      <c r="B109" s="48" t="s">
        <v>47</v>
      </c>
      <c r="C109" s="48"/>
      <c r="D109" s="40"/>
      <c r="E109" s="41">
        <f>E110</f>
        <v>662.5</v>
      </c>
      <c r="F109" s="49"/>
    </row>
    <row r="110" spans="1:6" ht="15.75">
      <c r="A110" s="51" t="s">
        <v>198</v>
      </c>
      <c r="B110" s="48" t="s">
        <v>148</v>
      </c>
      <c r="C110" s="48"/>
      <c r="D110" s="40"/>
      <c r="E110" s="41">
        <f>E112+E115</f>
        <v>662.5</v>
      </c>
      <c r="F110" s="49"/>
    </row>
    <row r="111" spans="1:6" ht="31.5">
      <c r="A111" s="51" t="s">
        <v>151</v>
      </c>
      <c r="B111" s="48" t="s">
        <v>149</v>
      </c>
      <c r="C111" s="48"/>
      <c r="D111" s="40"/>
      <c r="E111" s="41">
        <f>E112</f>
        <v>387.5</v>
      </c>
      <c r="F111" s="49"/>
    </row>
    <row r="112" spans="1:6" ht="32.25" customHeight="1">
      <c r="A112" s="14" t="s">
        <v>200</v>
      </c>
      <c r="B112" s="48" t="s">
        <v>149</v>
      </c>
      <c r="C112" s="48">
        <v>240</v>
      </c>
      <c r="D112" s="40"/>
      <c r="E112" s="41">
        <f>E113</f>
        <v>387.5</v>
      </c>
      <c r="F112" s="49"/>
    </row>
    <row r="113" spans="1:6" ht="19.5" customHeight="1">
      <c r="A113" s="51" t="s">
        <v>6</v>
      </c>
      <c r="B113" s="48" t="s">
        <v>149</v>
      </c>
      <c r="C113" s="48">
        <v>240</v>
      </c>
      <c r="D113" s="40" t="s">
        <v>105</v>
      </c>
      <c r="E113" s="41">
        <v>387.5</v>
      </c>
      <c r="F113" s="49"/>
    </row>
    <row r="114" spans="1:6" ht="19.5" customHeight="1">
      <c r="A114" s="66" t="s">
        <v>173</v>
      </c>
      <c r="B114" s="48" t="s">
        <v>150</v>
      </c>
      <c r="C114" s="53"/>
      <c r="D114" s="51"/>
      <c r="E114" s="35">
        <f>E115</f>
        <v>275</v>
      </c>
      <c r="F114" s="53"/>
    </row>
    <row r="115" spans="1:6" ht="33" customHeight="1">
      <c r="A115" s="14" t="s">
        <v>200</v>
      </c>
      <c r="B115" s="48" t="s">
        <v>150</v>
      </c>
      <c r="C115" s="48">
        <v>240</v>
      </c>
      <c r="D115" s="40"/>
      <c r="E115" s="41">
        <f>E116</f>
        <v>275</v>
      </c>
      <c r="F115" s="49"/>
    </row>
    <row r="116" spans="1:6" ht="17.25" customHeight="1">
      <c r="A116" s="51" t="s">
        <v>6</v>
      </c>
      <c r="B116" s="48" t="s">
        <v>150</v>
      </c>
      <c r="C116" s="48">
        <v>240</v>
      </c>
      <c r="D116" s="40" t="s">
        <v>110</v>
      </c>
      <c r="E116" s="41">
        <v>275</v>
      </c>
      <c r="F116" s="49"/>
    </row>
    <row r="117" spans="1:11" s="60" customFormat="1" ht="43.5" customHeight="1">
      <c r="A117" s="42" t="s">
        <v>28</v>
      </c>
      <c r="B117" s="43" t="s">
        <v>48</v>
      </c>
      <c r="C117" s="43"/>
      <c r="D117" s="44"/>
      <c r="E117" s="45">
        <f>E118+E122+E131+E142+E145+E151+E159+E165+E169+E173+E177+E187</f>
        <v>52224.399999999994</v>
      </c>
      <c r="F117" s="59"/>
      <c r="G117" s="93"/>
      <c r="H117" s="104"/>
      <c r="I117" s="104"/>
      <c r="J117" s="104"/>
      <c r="K117" s="104"/>
    </row>
    <row r="118" spans="1:11" s="60" customFormat="1" ht="21" customHeight="1">
      <c r="A118" s="51" t="s">
        <v>65</v>
      </c>
      <c r="B118" s="48" t="s">
        <v>49</v>
      </c>
      <c r="C118" s="43"/>
      <c r="D118" s="44"/>
      <c r="E118" s="41">
        <f>E119</f>
        <v>2486.6</v>
      </c>
      <c r="F118" s="59"/>
      <c r="G118" s="93"/>
      <c r="H118" s="91"/>
      <c r="I118" s="91"/>
      <c r="J118" s="91"/>
      <c r="K118" s="91"/>
    </row>
    <row r="119" spans="1:10" ht="31.5">
      <c r="A119" s="51" t="s">
        <v>236</v>
      </c>
      <c r="B119" s="48" t="s">
        <v>69</v>
      </c>
      <c r="C119" s="48"/>
      <c r="D119" s="40"/>
      <c r="E119" s="41">
        <f>E120</f>
        <v>2486.6</v>
      </c>
      <c r="F119" s="49"/>
      <c r="G119" s="33"/>
      <c r="H119" s="102"/>
      <c r="I119" s="102"/>
      <c r="J119" s="102"/>
    </row>
    <row r="120" spans="1:11" ht="31.5">
      <c r="A120" s="14" t="s">
        <v>206</v>
      </c>
      <c r="B120" s="48" t="s">
        <v>69</v>
      </c>
      <c r="C120" s="48">
        <v>120</v>
      </c>
      <c r="D120" s="40"/>
      <c r="E120" s="41">
        <f>E121</f>
        <v>2486.6</v>
      </c>
      <c r="F120" s="49"/>
      <c r="G120" s="33"/>
      <c r="H120" s="102"/>
      <c r="I120" s="102"/>
      <c r="J120" s="102"/>
      <c r="K120" s="102"/>
    </row>
    <row r="121" spans="1:12" ht="31.5">
      <c r="A121" s="51" t="s">
        <v>32</v>
      </c>
      <c r="B121" s="48" t="s">
        <v>69</v>
      </c>
      <c r="C121" s="48">
        <v>120</v>
      </c>
      <c r="D121" s="40" t="s">
        <v>153</v>
      </c>
      <c r="E121" s="41">
        <v>2486.6</v>
      </c>
      <c r="F121" s="49"/>
      <c r="G121" s="33"/>
      <c r="H121" s="102"/>
      <c r="I121" s="102"/>
      <c r="J121" s="102"/>
      <c r="K121" s="102"/>
      <c r="L121" s="102"/>
    </row>
    <row r="122" spans="1:11" ht="41.25" customHeight="1">
      <c r="A122" s="51" t="s">
        <v>66</v>
      </c>
      <c r="B122" s="48" t="s">
        <v>50</v>
      </c>
      <c r="C122" s="48"/>
      <c r="D122" s="40"/>
      <c r="E122" s="41">
        <f>E125+E128+E130</f>
        <v>2422.4</v>
      </c>
      <c r="F122" s="49"/>
      <c r="H122" s="102"/>
      <c r="I122" s="102"/>
      <c r="J122" s="102"/>
      <c r="K122" s="102"/>
    </row>
    <row r="123" spans="1:11" ht="30" customHeight="1">
      <c r="A123" s="51" t="s">
        <v>67</v>
      </c>
      <c r="B123" s="48" t="s">
        <v>70</v>
      </c>
      <c r="C123" s="48"/>
      <c r="D123" s="40"/>
      <c r="E123" s="41">
        <f>E124</f>
        <v>2033.9</v>
      </c>
      <c r="F123" s="49"/>
      <c r="H123" s="39"/>
      <c r="I123" s="39"/>
      <c r="J123" s="39"/>
      <c r="K123" s="39"/>
    </row>
    <row r="124" spans="1:6" ht="31.5">
      <c r="A124" s="14" t="s">
        <v>206</v>
      </c>
      <c r="B124" s="48" t="s">
        <v>70</v>
      </c>
      <c r="C124" s="48">
        <v>120</v>
      </c>
      <c r="D124" s="40"/>
      <c r="E124" s="41">
        <f>E125</f>
        <v>2033.9</v>
      </c>
      <c r="F124" s="49"/>
    </row>
    <row r="125" spans="1:11" ht="47.25">
      <c r="A125" s="51" t="s">
        <v>11</v>
      </c>
      <c r="B125" s="48" t="s">
        <v>70</v>
      </c>
      <c r="C125" s="48">
        <v>120</v>
      </c>
      <c r="D125" s="40" t="s">
        <v>154</v>
      </c>
      <c r="E125" s="41">
        <v>2033.9</v>
      </c>
      <c r="F125" s="49"/>
      <c r="H125" s="103"/>
      <c r="I125" s="103"/>
      <c r="J125" s="103"/>
      <c r="K125" s="103"/>
    </row>
    <row r="126" spans="1:11" ht="31.5">
      <c r="A126" s="51" t="s">
        <v>68</v>
      </c>
      <c r="B126" s="48" t="s">
        <v>71</v>
      </c>
      <c r="C126" s="48"/>
      <c r="D126" s="40"/>
      <c r="E126" s="41">
        <f>E128+E130</f>
        <v>388.5</v>
      </c>
      <c r="F126" s="49"/>
      <c r="H126" s="29"/>
      <c r="I126" s="29"/>
      <c r="J126" s="29"/>
      <c r="K126" s="29"/>
    </row>
    <row r="127" spans="1:6" ht="31.5">
      <c r="A127" s="14" t="s">
        <v>200</v>
      </c>
      <c r="B127" s="48" t="s">
        <v>71</v>
      </c>
      <c r="C127" s="48">
        <v>240</v>
      </c>
      <c r="D127" s="40"/>
      <c r="E127" s="41">
        <f>E128</f>
        <v>335.5</v>
      </c>
      <c r="F127" s="49"/>
    </row>
    <row r="128" spans="1:6" ht="47.25">
      <c r="A128" s="51" t="s">
        <v>11</v>
      </c>
      <c r="B128" s="48" t="s">
        <v>71</v>
      </c>
      <c r="C128" s="48">
        <v>240</v>
      </c>
      <c r="D128" s="40" t="s">
        <v>154</v>
      </c>
      <c r="E128" s="41">
        <v>335.5</v>
      </c>
      <c r="F128" s="49"/>
    </row>
    <row r="129" spans="1:6" ht="15.75">
      <c r="A129" s="51" t="s">
        <v>31</v>
      </c>
      <c r="B129" s="48" t="s">
        <v>71</v>
      </c>
      <c r="C129" s="48">
        <v>540</v>
      </c>
      <c r="E129" s="41">
        <v>53</v>
      </c>
      <c r="F129" s="49"/>
    </row>
    <row r="130" spans="1:6" ht="47.25">
      <c r="A130" s="51" t="s">
        <v>11</v>
      </c>
      <c r="B130" s="48" t="s">
        <v>71</v>
      </c>
      <c r="C130" s="48">
        <v>540</v>
      </c>
      <c r="D130" s="40" t="s">
        <v>154</v>
      </c>
      <c r="E130" s="41">
        <v>53</v>
      </c>
      <c r="F130" s="49"/>
    </row>
    <row r="131" spans="1:6" ht="33.75" customHeight="1">
      <c r="A131" s="51" t="s">
        <v>64</v>
      </c>
      <c r="B131" s="48" t="s">
        <v>55</v>
      </c>
      <c r="C131" s="48"/>
      <c r="D131" s="40"/>
      <c r="E131" s="41">
        <f>E133+E136+E138+E140</f>
        <v>21493.899999999998</v>
      </c>
      <c r="F131" s="49"/>
    </row>
    <row r="132" spans="1:6" ht="31.5">
      <c r="A132" s="51" t="s">
        <v>73</v>
      </c>
      <c r="B132" s="48" t="s">
        <v>75</v>
      </c>
      <c r="C132" s="48"/>
      <c r="D132" s="40"/>
      <c r="E132" s="41">
        <f>E133</f>
        <v>15747.9</v>
      </c>
      <c r="F132" s="49"/>
    </row>
    <row r="133" spans="1:6" ht="31.5">
      <c r="A133" s="14" t="s">
        <v>206</v>
      </c>
      <c r="B133" s="48" t="s">
        <v>75</v>
      </c>
      <c r="C133" s="48">
        <v>120</v>
      </c>
      <c r="D133" s="40"/>
      <c r="E133" s="41">
        <f>E134</f>
        <v>15747.9</v>
      </c>
      <c r="F133" s="49"/>
    </row>
    <row r="134" spans="1:6" ht="47.25">
      <c r="A134" s="51" t="s">
        <v>18</v>
      </c>
      <c r="B134" s="48" t="s">
        <v>75</v>
      </c>
      <c r="C134" s="48">
        <v>120</v>
      </c>
      <c r="D134" s="40" t="s">
        <v>155</v>
      </c>
      <c r="E134" s="41">
        <v>15747.9</v>
      </c>
      <c r="F134" s="49"/>
    </row>
    <row r="135" spans="1:6" ht="27.75" customHeight="1">
      <c r="A135" s="51" t="s">
        <v>74</v>
      </c>
      <c r="B135" s="48" t="s">
        <v>72</v>
      </c>
      <c r="C135" s="48"/>
      <c r="D135" s="40"/>
      <c r="E135" s="41">
        <f>E136+E138+E140</f>
        <v>5746</v>
      </c>
      <c r="F135" s="49"/>
    </row>
    <row r="136" spans="1:6" ht="35.25" customHeight="1">
      <c r="A136" s="14" t="s">
        <v>200</v>
      </c>
      <c r="B136" s="48" t="s">
        <v>72</v>
      </c>
      <c r="C136" s="48">
        <v>240</v>
      </c>
      <c r="D136" s="40"/>
      <c r="E136" s="41">
        <v>5245.2</v>
      </c>
      <c r="F136" s="49"/>
    </row>
    <row r="137" spans="1:7" ht="47.25">
      <c r="A137" s="51" t="s">
        <v>37</v>
      </c>
      <c r="B137" s="48" t="s">
        <v>72</v>
      </c>
      <c r="C137" s="48">
        <v>240</v>
      </c>
      <c r="D137" s="40" t="s">
        <v>155</v>
      </c>
      <c r="E137" s="41">
        <v>5245.2</v>
      </c>
      <c r="F137" s="49"/>
      <c r="G137" s="58"/>
    </row>
    <row r="138" spans="1:6" ht="15.75">
      <c r="A138" s="14" t="s">
        <v>207</v>
      </c>
      <c r="B138" s="48" t="s">
        <v>72</v>
      </c>
      <c r="C138" s="48">
        <v>850</v>
      </c>
      <c r="D138" s="40"/>
      <c r="E138" s="41">
        <v>10</v>
      </c>
      <c r="F138" s="49"/>
    </row>
    <row r="139" spans="1:6" ht="47.25">
      <c r="A139" s="51" t="s">
        <v>18</v>
      </c>
      <c r="B139" s="48" t="s">
        <v>72</v>
      </c>
      <c r="C139" s="48">
        <v>850</v>
      </c>
      <c r="D139" s="40" t="s">
        <v>155</v>
      </c>
      <c r="E139" s="41">
        <v>10</v>
      </c>
      <c r="F139" s="49"/>
    </row>
    <row r="140" spans="1:6" ht="15.75">
      <c r="A140" s="51" t="s">
        <v>31</v>
      </c>
      <c r="B140" s="48" t="s">
        <v>72</v>
      </c>
      <c r="C140" s="48">
        <v>540</v>
      </c>
      <c r="D140" s="40"/>
      <c r="E140" s="48">
        <f>E141</f>
        <v>490.8</v>
      </c>
      <c r="F140" s="55"/>
    </row>
    <row r="141" spans="1:7" ht="47.25">
      <c r="A141" s="51" t="s">
        <v>18</v>
      </c>
      <c r="B141" s="48" t="s">
        <v>72</v>
      </c>
      <c r="C141" s="48">
        <v>540</v>
      </c>
      <c r="D141" s="40" t="s">
        <v>155</v>
      </c>
      <c r="E141" s="48">
        <v>490.8</v>
      </c>
      <c r="F141" s="55"/>
      <c r="G141" s="58"/>
    </row>
    <row r="142" spans="1:6" ht="15.75">
      <c r="A142" s="51" t="s">
        <v>81</v>
      </c>
      <c r="B142" s="48" t="s">
        <v>51</v>
      </c>
      <c r="C142" s="48"/>
      <c r="D142" s="40"/>
      <c r="E142" s="41">
        <f>E143</f>
        <v>1533.5</v>
      </c>
      <c r="F142" s="49"/>
    </row>
    <row r="143" spans="1:6" ht="15.75">
      <c r="A143" s="51" t="s">
        <v>4</v>
      </c>
      <c r="B143" s="48" t="s">
        <v>76</v>
      </c>
      <c r="C143" s="48">
        <v>870</v>
      </c>
      <c r="D143" s="40"/>
      <c r="E143" s="41">
        <f>E144</f>
        <v>1533.5</v>
      </c>
      <c r="F143" s="49"/>
    </row>
    <row r="144" spans="1:7" ht="15.75">
      <c r="A144" s="51" t="s">
        <v>3</v>
      </c>
      <c r="B144" s="48" t="s">
        <v>76</v>
      </c>
      <c r="C144" s="48">
        <v>870</v>
      </c>
      <c r="D144" s="40" t="s">
        <v>156</v>
      </c>
      <c r="E144" s="41">
        <v>1533.5</v>
      </c>
      <c r="F144" s="67"/>
      <c r="G144" s="58"/>
    </row>
    <row r="145" spans="1:6" ht="48" customHeight="1">
      <c r="A145" s="51" t="s">
        <v>84</v>
      </c>
      <c r="B145" s="48" t="s">
        <v>52</v>
      </c>
      <c r="C145" s="48"/>
      <c r="D145" s="40"/>
      <c r="E145" s="41">
        <f>E147+E149</f>
        <v>560.8</v>
      </c>
      <c r="F145" s="55"/>
    </row>
    <row r="146" spans="1:6" ht="31.5" customHeight="1">
      <c r="A146" s="51" t="s">
        <v>152</v>
      </c>
      <c r="B146" s="48" t="s">
        <v>174</v>
      </c>
      <c r="C146" s="48"/>
      <c r="D146" s="40"/>
      <c r="E146" s="41">
        <f>E147</f>
        <v>279</v>
      </c>
      <c r="F146" s="55"/>
    </row>
    <row r="147" spans="1:6" ht="31.5">
      <c r="A147" s="14" t="s">
        <v>206</v>
      </c>
      <c r="B147" s="48" t="s">
        <v>174</v>
      </c>
      <c r="C147" s="48">
        <v>120</v>
      </c>
      <c r="D147" s="40"/>
      <c r="E147" s="41">
        <f>E148</f>
        <v>279</v>
      </c>
      <c r="F147" s="49"/>
    </row>
    <row r="148" spans="1:6" ht="15.75">
      <c r="A148" s="51" t="s">
        <v>10</v>
      </c>
      <c r="B148" s="48" t="s">
        <v>174</v>
      </c>
      <c r="C148" s="48">
        <v>120</v>
      </c>
      <c r="D148" s="40" t="s">
        <v>61</v>
      </c>
      <c r="E148" s="41">
        <v>279</v>
      </c>
      <c r="F148" s="49"/>
    </row>
    <row r="149" spans="1:6" ht="31.5">
      <c r="A149" s="14" t="s">
        <v>200</v>
      </c>
      <c r="B149" s="48" t="s">
        <v>174</v>
      </c>
      <c r="C149" s="48">
        <v>240</v>
      </c>
      <c r="D149" s="40"/>
      <c r="E149" s="41">
        <v>281.8</v>
      </c>
      <c r="F149" s="49"/>
    </row>
    <row r="150" spans="1:6" ht="15.75">
      <c r="A150" s="51" t="s">
        <v>10</v>
      </c>
      <c r="B150" s="48" t="s">
        <v>174</v>
      </c>
      <c r="C150" s="48">
        <v>240</v>
      </c>
      <c r="D150" s="40" t="s">
        <v>61</v>
      </c>
      <c r="E150" s="41">
        <v>281.8</v>
      </c>
      <c r="F150" s="49"/>
    </row>
    <row r="151" spans="1:6" ht="57.75" customHeight="1">
      <c r="A151" s="51" t="s">
        <v>157</v>
      </c>
      <c r="B151" s="48" t="s">
        <v>53</v>
      </c>
      <c r="C151" s="48"/>
      <c r="D151" s="40"/>
      <c r="E151" s="41">
        <f>E153+E155+E158</f>
        <v>8722.4</v>
      </c>
      <c r="F151" s="49"/>
    </row>
    <row r="152" spans="1:6" ht="32.25" customHeight="1">
      <c r="A152" s="51" t="s">
        <v>82</v>
      </c>
      <c r="B152" s="48" t="s">
        <v>141</v>
      </c>
      <c r="C152" s="48"/>
      <c r="D152" s="40"/>
      <c r="E152" s="41">
        <f>E153+E155+E157</f>
        <v>8722.4</v>
      </c>
      <c r="F152" s="49"/>
    </row>
    <row r="153" spans="1:6" ht="15.75">
      <c r="A153" s="14" t="s">
        <v>201</v>
      </c>
      <c r="B153" s="48" t="s">
        <v>141</v>
      </c>
      <c r="C153" s="48">
        <v>110</v>
      </c>
      <c r="D153" s="40"/>
      <c r="E153" s="41">
        <v>7169.2</v>
      </c>
      <c r="F153" s="49"/>
    </row>
    <row r="154" spans="1:6" ht="15.75">
      <c r="A154" s="51" t="s">
        <v>10</v>
      </c>
      <c r="B154" s="48" t="s">
        <v>141</v>
      </c>
      <c r="C154" s="48">
        <v>110</v>
      </c>
      <c r="D154" s="40" t="s">
        <v>61</v>
      </c>
      <c r="E154" s="41">
        <v>7169.2</v>
      </c>
      <c r="F154" s="49"/>
    </row>
    <row r="155" spans="1:6" ht="31.5">
      <c r="A155" s="14" t="s">
        <v>200</v>
      </c>
      <c r="B155" s="48" t="s">
        <v>141</v>
      </c>
      <c r="C155" s="48">
        <v>240</v>
      </c>
      <c r="D155" s="40"/>
      <c r="E155" s="41">
        <v>1552.7</v>
      </c>
      <c r="F155" s="49"/>
    </row>
    <row r="156" spans="1:6" ht="15.75">
      <c r="A156" s="51" t="s">
        <v>10</v>
      </c>
      <c r="B156" s="48" t="s">
        <v>141</v>
      </c>
      <c r="C156" s="48">
        <v>240</v>
      </c>
      <c r="D156" s="40" t="s">
        <v>61</v>
      </c>
      <c r="E156" s="41">
        <v>1552.7</v>
      </c>
      <c r="F156" s="49"/>
    </row>
    <row r="157" spans="1:6" ht="15.75">
      <c r="A157" s="14" t="s">
        <v>207</v>
      </c>
      <c r="B157" s="48" t="s">
        <v>142</v>
      </c>
      <c r="C157" s="48">
        <v>850</v>
      </c>
      <c r="D157" s="40"/>
      <c r="E157" s="41">
        <v>0.5</v>
      </c>
      <c r="F157" s="49"/>
    </row>
    <row r="158" spans="1:6" ht="15.75">
      <c r="A158" s="51" t="s">
        <v>10</v>
      </c>
      <c r="B158" s="48" t="s">
        <v>142</v>
      </c>
      <c r="C158" s="48">
        <v>850</v>
      </c>
      <c r="D158" s="40" t="s">
        <v>61</v>
      </c>
      <c r="E158" s="41">
        <v>0.5</v>
      </c>
      <c r="F158" s="49"/>
    </row>
    <row r="159" spans="1:6" ht="29.25" customHeight="1">
      <c r="A159" s="51" t="s">
        <v>180</v>
      </c>
      <c r="B159" s="48" t="s">
        <v>158</v>
      </c>
      <c r="C159" s="48"/>
      <c r="D159" s="40"/>
      <c r="E159" s="41">
        <f>E161+E163</f>
        <v>1221</v>
      </c>
      <c r="F159" s="49"/>
    </row>
    <row r="160" spans="1:6" ht="23.25" customHeight="1">
      <c r="A160" s="51" t="s">
        <v>159</v>
      </c>
      <c r="B160" s="48" t="s">
        <v>143</v>
      </c>
      <c r="C160" s="48"/>
      <c r="D160" s="40"/>
      <c r="E160" s="41">
        <f>E161+E163</f>
        <v>1221</v>
      </c>
      <c r="F160" s="49"/>
    </row>
    <row r="161" spans="1:6" ht="31.5">
      <c r="A161" s="14" t="s">
        <v>200</v>
      </c>
      <c r="B161" s="48" t="s">
        <v>143</v>
      </c>
      <c r="C161" s="48">
        <v>240</v>
      </c>
      <c r="D161" s="40"/>
      <c r="E161" s="41">
        <f>E162</f>
        <v>1170.8</v>
      </c>
      <c r="F161" s="49"/>
    </row>
    <row r="162" spans="1:6" ht="15.75">
      <c r="A162" s="51" t="s">
        <v>10</v>
      </c>
      <c r="B162" s="48" t="s">
        <v>143</v>
      </c>
      <c r="C162" s="48">
        <v>240</v>
      </c>
      <c r="D162" s="40" t="s">
        <v>61</v>
      </c>
      <c r="E162" s="41">
        <v>1170.8</v>
      </c>
      <c r="F162" s="49"/>
    </row>
    <row r="163" spans="1:6" ht="15.75">
      <c r="A163" s="14" t="s">
        <v>207</v>
      </c>
      <c r="B163" s="48" t="s">
        <v>143</v>
      </c>
      <c r="C163" s="48">
        <v>850</v>
      </c>
      <c r="D163" s="40"/>
      <c r="E163" s="41">
        <v>50.2</v>
      </c>
      <c r="F163" s="49"/>
    </row>
    <row r="164" spans="1:6" ht="15.75">
      <c r="A164" s="51" t="s">
        <v>10</v>
      </c>
      <c r="B164" s="48" t="s">
        <v>143</v>
      </c>
      <c r="C164" s="48">
        <v>850</v>
      </c>
      <c r="D164" s="40" t="s">
        <v>61</v>
      </c>
      <c r="E164" s="41">
        <v>50.2</v>
      </c>
      <c r="F164" s="49"/>
    </row>
    <row r="165" spans="1:6" ht="34.5" customHeight="1">
      <c r="A165" s="51" t="s">
        <v>83</v>
      </c>
      <c r="B165" s="48" t="s">
        <v>54</v>
      </c>
      <c r="C165" s="48"/>
      <c r="D165" s="40"/>
      <c r="E165" s="41">
        <f>E167</f>
        <v>431.6</v>
      </c>
      <c r="F165" s="49"/>
    </row>
    <row r="166" spans="1:6" ht="30" customHeight="1">
      <c r="A166" s="51" t="s">
        <v>161</v>
      </c>
      <c r="B166" s="47" t="s">
        <v>175</v>
      </c>
      <c r="C166" s="48"/>
      <c r="D166" s="40"/>
      <c r="E166" s="41">
        <f>E167</f>
        <v>431.6</v>
      </c>
      <c r="F166" s="49"/>
    </row>
    <row r="167" spans="1:6" ht="31.5">
      <c r="A167" s="14" t="s">
        <v>206</v>
      </c>
      <c r="B167" s="47" t="s">
        <v>175</v>
      </c>
      <c r="C167" s="48">
        <v>120</v>
      </c>
      <c r="D167" s="40"/>
      <c r="E167" s="41">
        <f>E168</f>
        <v>431.6</v>
      </c>
      <c r="F167" s="49"/>
    </row>
    <row r="168" spans="1:6" ht="15.75">
      <c r="A168" s="51" t="s">
        <v>8</v>
      </c>
      <c r="B168" s="47" t="s">
        <v>175</v>
      </c>
      <c r="C168" s="48">
        <v>120</v>
      </c>
      <c r="D168" s="40" t="s">
        <v>162</v>
      </c>
      <c r="E168" s="41">
        <v>431.6</v>
      </c>
      <c r="F168" s="49"/>
    </row>
    <row r="169" spans="1:6" ht="31.5" customHeight="1">
      <c r="A169" s="26" t="s">
        <v>182</v>
      </c>
      <c r="B169" s="68" t="s">
        <v>160</v>
      </c>
      <c r="C169" s="48"/>
      <c r="D169" s="40"/>
      <c r="E169" s="41">
        <v>200</v>
      </c>
      <c r="F169" s="49"/>
    </row>
    <row r="170" spans="1:6" ht="37.5" customHeight="1">
      <c r="A170" s="26" t="s">
        <v>181</v>
      </c>
      <c r="B170" s="68" t="s">
        <v>144</v>
      </c>
      <c r="C170" s="48"/>
      <c r="D170" s="40"/>
      <c r="E170" s="41">
        <f>E171</f>
        <v>200</v>
      </c>
      <c r="F170" s="49"/>
    </row>
    <row r="171" spans="1:6" ht="34.5" customHeight="1">
      <c r="A171" s="69" t="s">
        <v>33</v>
      </c>
      <c r="B171" s="68" t="s">
        <v>144</v>
      </c>
      <c r="C171" s="70">
        <v>810</v>
      </c>
      <c r="D171" s="40"/>
      <c r="E171" s="41">
        <v>200</v>
      </c>
      <c r="F171" s="49"/>
    </row>
    <row r="172" spans="1:6" ht="15.75">
      <c r="A172" s="69" t="s">
        <v>34</v>
      </c>
      <c r="B172" s="68" t="s">
        <v>144</v>
      </c>
      <c r="C172" s="70">
        <v>810</v>
      </c>
      <c r="D172" s="71" t="s">
        <v>35</v>
      </c>
      <c r="E172" s="41">
        <v>200</v>
      </c>
      <c r="F172" s="49"/>
    </row>
    <row r="173" spans="1:6" ht="39" customHeight="1">
      <c r="A173" s="72" t="s">
        <v>85</v>
      </c>
      <c r="B173" s="68" t="s">
        <v>163</v>
      </c>
      <c r="C173" s="70"/>
      <c r="D173" s="71"/>
      <c r="E173" s="41">
        <f>E175</f>
        <v>5700</v>
      </c>
      <c r="F173" s="49"/>
    </row>
    <row r="174" spans="1:6" ht="30" customHeight="1">
      <c r="A174" s="72" t="s">
        <v>164</v>
      </c>
      <c r="B174" s="68" t="s">
        <v>145</v>
      </c>
      <c r="C174" s="70"/>
      <c r="D174" s="71"/>
      <c r="E174" s="41">
        <f>E175</f>
        <v>5700</v>
      </c>
      <c r="F174" s="49"/>
    </row>
    <row r="175" spans="1:6" ht="31.5">
      <c r="A175" s="14" t="s">
        <v>200</v>
      </c>
      <c r="B175" s="68" t="s">
        <v>145</v>
      </c>
      <c r="C175" s="70">
        <v>240</v>
      </c>
      <c r="D175" s="71"/>
      <c r="E175" s="41">
        <f>E176</f>
        <v>5700</v>
      </c>
      <c r="F175" s="49"/>
    </row>
    <row r="176" spans="1:6" ht="15.75">
      <c r="A176" s="51" t="s">
        <v>9</v>
      </c>
      <c r="B176" s="73" t="s">
        <v>145</v>
      </c>
      <c r="C176" s="70">
        <v>240</v>
      </c>
      <c r="D176" s="71" t="s">
        <v>56</v>
      </c>
      <c r="E176" s="41">
        <v>5700</v>
      </c>
      <c r="F176" s="49"/>
    </row>
    <row r="177" spans="1:6" ht="49.5" customHeight="1">
      <c r="A177" s="72" t="s">
        <v>86</v>
      </c>
      <c r="B177" s="73" t="s">
        <v>165</v>
      </c>
      <c r="C177" s="70"/>
      <c r="D177" s="71"/>
      <c r="E177" s="41">
        <f>E178</f>
        <v>5092.2</v>
      </c>
      <c r="F177" s="49"/>
    </row>
    <row r="178" spans="1:6" ht="18" customHeight="1">
      <c r="A178" s="72" t="s">
        <v>166</v>
      </c>
      <c r="B178" s="73" t="s">
        <v>146</v>
      </c>
      <c r="C178" s="70"/>
      <c r="D178" s="71"/>
      <c r="E178" s="41">
        <f>E179+E181+E183+E185</f>
        <v>5092.2</v>
      </c>
      <c r="F178" s="49"/>
    </row>
    <row r="179" spans="1:6" ht="33" customHeight="1">
      <c r="A179" s="14" t="s">
        <v>200</v>
      </c>
      <c r="B179" s="70" t="s">
        <v>146</v>
      </c>
      <c r="C179" s="70">
        <v>240</v>
      </c>
      <c r="D179" s="71"/>
      <c r="E179" s="41">
        <v>70</v>
      </c>
      <c r="F179" s="49"/>
    </row>
    <row r="180" spans="1:6" ht="15.75">
      <c r="A180" s="69" t="s">
        <v>39</v>
      </c>
      <c r="B180" s="70" t="s">
        <v>146</v>
      </c>
      <c r="C180" s="70">
        <v>240</v>
      </c>
      <c r="D180" s="71" t="s">
        <v>41</v>
      </c>
      <c r="E180" s="41">
        <v>70</v>
      </c>
      <c r="F180" s="49"/>
    </row>
    <row r="181" spans="1:6" ht="31.5">
      <c r="A181" s="74" t="s">
        <v>40</v>
      </c>
      <c r="B181" s="70" t="s">
        <v>146</v>
      </c>
      <c r="C181" s="70">
        <v>810</v>
      </c>
      <c r="D181" s="75"/>
      <c r="E181" s="41">
        <f>E182</f>
        <v>980</v>
      </c>
      <c r="F181" s="49"/>
    </row>
    <row r="182" spans="1:6" ht="15.75">
      <c r="A182" s="69" t="s">
        <v>39</v>
      </c>
      <c r="B182" s="70" t="s">
        <v>146</v>
      </c>
      <c r="C182" s="70">
        <v>810</v>
      </c>
      <c r="D182" s="71" t="s">
        <v>41</v>
      </c>
      <c r="E182" s="41">
        <v>980</v>
      </c>
      <c r="F182" s="49"/>
    </row>
    <row r="183" spans="1:6" ht="15.75">
      <c r="A183" s="51" t="s">
        <v>203</v>
      </c>
      <c r="B183" s="73" t="s">
        <v>146</v>
      </c>
      <c r="C183" s="70">
        <v>410</v>
      </c>
      <c r="D183" s="71"/>
      <c r="E183" s="41">
        <f>E184</f>
        <v>3000</v>
      </c>
      <c r="F183" s="49"/>
    </row>
    <row r="184" spans="1:6" ht="15.75">
      <c r="A184" s="69" t="s">
        <v>39</v>
      </c>
      <c r="B184" s="73" t="s">
        <v>146</v>
      </c>
      <c r="C184" s="70">
        <v>410</v>
      </c>
      <c r="D184" s="71" t="s">
        <v>41</v>
      </c>
      <c r="E184" s="41">
        <v>3000</v>
      </c>
      <c r="F184" s="49"/>
    </row>
    <row r="185" spans="1:6" ht="15.75">
      <c r="A185" s="14" t="s">
        <v>207</v>
      </c>
      <c r="B185" s="70" t="s">
        <v>146</v>
      </c>
      <c r="C185" s="70">
        <v>850</v>
      </c>
      <c r="D185" s="71"/>
      <c r="E185" s="41">
        <v>1042.2</v>
      </c>
      <c r="F185" s="49"/>
    </row>
    <row r="186" spans="1:6" ht="15.75">
      <c r="A186" s="69" t="s">
        <v>39</v>
      </c>
      <c r="B186" s="70" t="s">
        <v>146</v>
      </c>
      <c r="C186" s="70">
        <v>850</v>
      </c>
      <c r="D186" s="71" t="s">
        <v>41</v>
      </c>
      <c r="E186" s="41">
        <v>1042.2</v>
      </c>
      <c r="F186" s="49"/>
    </row>
    <row r="187" spans="1:6" s="60" customFormat="1" ht="42" customHeight="1">
      <c r="A187" s="51" t="s">
        <v>87</v>
      </c>
      <c r="B187" s="48" t="s">
        <v>167</v>
      </c>
      <c r="C187" s="43"/>
      <c r="D187" s="44"/>
      <c r="E187" s="41">
        <f>E189</f>
        <v>2360</v>
      </c>
      <c r="F187" s="59"/>
    </row>
    <row r="188" spans="1:6" s="60" customFormat="1" ht="21.75" customHeight="1">
      <c r="A188" s="51" t="s">
        <v>168</v>
      </c>
      <c r="B188" s="48" t="s">
        <v>147</v>
      </c>
      <c r="C188" s="43"/>
      <c r="D188" s="44"/>
      <c r="E188" s="41">
        <f>E189</f>
        <v>2360</v>
      </c>
      <c r="F188" s="59"/>
    </row>
    <row r="189" spans="1:6" ht="15.75">
      <c r="A189" s="14" t="s">
        <v>208</v>
      </c>
      <c r="B189" s="48" t="s">
        <v>147</v>
      </c>
      <c r="C189" s="48">
        <v>310</v>
      </c>
      <c r="D189" s="40"/>
      <c r="E189" s="41">
        <f>E190</f>
        <v>2360</v>
      </c>
      <c r="F189" s="49"/>
    </row>
    <row r="190" spans="1:6" ht="15.75">
      <c r="A190" s="51" t="s">
        <v>1</v>
      </c>
      <c r="B190" s="48" t="s">
        <v>147</v>
      </c>
      <c r="C190" s="48">
        <v>310</v>
      </c>
      <c r="D190" s="40" t="s">
        <v>169</v>
      </c>
      <c r="E190" s="41">
        <v>2360</v>
      </c>
      <c r="F190" s="49"/>
    </row>
    <row r="191" spans="1:4" ht="15.75">
      <c r="A191" s="29"/>
      <c r="D191" s="57"/>
    </row>
    <row r="192" spans="1:4" ht="15.75">
      <c r="A192" s="29"/>
      <c r="D192" s="57"/>
    </row>
    <row r="193" spans="1:4" ht="15.75">
      <c r="A193" s="29"/>
      <c r="D193" s="57"/>
    </row>
    <row r="194" spans="1:4" ht="15.75">
      <c r="A194" s="29"/>
      <c r="D194" s="57"/>
    </row>
    <row r="195" spans="1:4" ht="15.75">
      <c r="A195" s="29"/>
      <c r="D195" s="57"/>
    </row>
    <row r="196" spans="1:4" ht="15.75">
      <c r="A196" s="29"/>
      <c r="D196" s="57"/>
    </row>
    <row r="197" spans="1:4" ht="15.75">
      <c r="A197" s="29"/>
      <c r="D197" s="57"/>
    </row>
    <row r="198" spans="1:4" ht="15.75">
      <c r="A198" s="29"/>
      <c r="D198" s="57"/>
    </row>
    <row r="199" spans="1:4" ht="15.75">
      <c r="A199" s="29"/>
      <c r="D199" s="57"/>
    </row>
    <row r="200" spans="1:4" ht="15.75">
      <c r="A200" s="29"/>
      <c r="D200" s="57"/>
    </row>
    <row r="201" spans="1:4" ht="15.75">
      <c r="A201" s="29"/>
      <c r="D201" s="57"/>
    </row>
    <row r="202" spans="1:4" ht="15.75">
      <c r="A202" s="29"/>
      <c r="D202" s="57"/>
    </row>
    <row r="203" ht="15.75">
      <c r="A203" s="29"/>
    </row>
    <row r="204" ht="15.75">
      <c r="A204" s="29"/>
    </row>
    <row r="205" ht="15.75">
      <c r="A205" s="29"/>
    </row>
    <row r="206" ht="15.75">
      <c r="A206" s="29"/>
    </row>
    <row r="207" ht="15.75">
      <c r="A207" s="29"/>
    </row>
    <row r="208" ht="15.75">
      <c r="A208" s="29"/>
    </row>
    <row r="209" ht="15.75">
      <c r="A209" s="29"/>
    </row>
    <row r="210" ht="15.75">
      <c r="A210" s="29"/>
    </row>
    <row r="211" ht="15.75">
      <c r="A211" s="29"/>
    </row>
    <row r="212" ht="15.75">
      <c r="A212" s="29"/>
    </row>
    <row r="213" ht="15.75">
      <c r="A213" s="29"/>
    </row>
    <row r="214" ht="15.75">
      <c r="A214" s="29"/>
    </row>
    <row r="215" ht="15.75">
      <c r="A215" s="29"/>
    </row>
    <row r="216" ht="15.75">
      <c r="A216" s="29"/>
    </row>
    <row r="217" ht="15.75">
      <c r="A217" s="29"/>
    </row>
    <row r="218" ht="15.75">
      <c r="A218" s="29"/>
    </row>
    <row r="219" ht="15.75">
      <c r="A219" s="29"/>
    </row>
    <row r="220" ht="15.75">
      <c r="A220" s="29"/>
    </row>
    <row r="221" ht="15.75">
      <c r="A221" s="29"/>
    </row>
    <row r="222" ht="15.75">
      <c r="A222" s="29"/>
    </row>
    <row r="223" ht="15.75">
      <c r="A223" s="29"/>
    </row>
    <row r="224" ht="15.75">
      <c r="A224" s="29"/>
    </row>
    <row r="225" ht="15.75">
      <c r="A225" s="29"/>
    </row>
    <row r="226" ht="15.75">
      <c r="A226" s="29"/>
    </row>
    <row r="227" ht="15.75">
      <c r="A227" s="29"/>
    </row>
    <row r="228" ht="15.75">
      <c r="A228" s="29"/>
    </row>
    <row r="229" ht="15.75">
      <c r="A229" s="29"/>
    </row>
    <row r="230" ht="15.75">
      <c r="A230" s="29"/>
    </row>
    <row r="231" ht="15.75">
      <c r="A231" s="29"/>
    </row>
    <row r="232" ht="15.75">
      <c r="A232" s="29"/>
    </row>
    <row r="233" ht="15.75">
      <c r="A233" s="29"/>
    </row>
    <row r="234" ht="15.75">
      <c r="A234" s="29"/>
    </row>
    <row r="235" ht="15.75">
      <c r="A235" s="29"/>
    </row>
    <row r="236" ht="15.75">
      <c r="A236" s="29"/>
    </row>
    <row r="237" ht="15.75">
      <c r="A237" s="29"/>
    </row>
    <row r="238" ht="15.75">
      <c r="A238" s="29"/>
    </row>
    <row r="239" ht="15.75">
      <c r="A239" s="29"/>
    </row>
    <row r="240" ht="15.75">
      <c r="A240" s="29"/>
    </row>
    <row r="241" ht="15.75">
      <c r="A241" s="29"/>
    </row>
    <row r="242" ht="15.75">
      <c r="A242" s="29"/>
    </row>
    <row r="243" ht="15.75">
      <c r="A243" s="29"/>
    </row>
    <row r="244" ht="15.75">
      <c r="A244" s="29"/>
    </row>
    <row r="245" ht="15.75">
      <c r="A245" s="29"/>
    </row>
    <row r="246" ht="15.75">
      <c r="A246" s="29"/>
    </row>
    <row r="247" ht="15.75">
      <c r="A247" s="29"/>
    </row>
    <row r="248" ht="15.75">
      <c r="A248" s="29"/>
    </row>
    <row r="249" ht="15.75">
      <c r="A249" s="29"/>
    </row>
    <row r="250" ht="15.75">
      <c r="A250" s="29"/>
    </row>
    <row r="251" ht="15.75">
      <c r="A251" s="29"/>
    </row>
    <row r="252" ht="15.75">
      <c r="A252" s="29"/>
    </row>
    <row r="253" ht="15.75">
      <c r="A253" s="29"/>
    </row>
    <row r="254" ht="15.75">
      <c r="A254" s="29"/>
    </row>
    <row r="255" ht="15.75">
      <c r="A255" s="29"/>
    </row>
    <row r="256" ht="15.75">
      <c r="A256" s="29"/>
    </row>
    <row r="257" ht="15.75">
      <c r="A257" s="29"/>
    </row>
    <row r="258" ht="15.75">
      <c r="A258" s="29"/>
    </row>
    <row r="259" ht="15.75">
      <c r="A259" s="29"/>
    </row>
    <row r="260" ht="15.75">
      <c r="A260" s="29"/>
    </row>
    <row r="261" ht="15.75">
      <c r="A261" s="29"/>
    </row>
    <row r="262" ht="15.75">
      <c r="A262" s="29"/>
    </row>
    <row r="263" ht="15.75">
      <c r="A263" s="29"/>
    </row>
    <row r="264" ht="15.75">
      <c r="A264" s="29"/>
    </row>
    <row r="265" ht="15.75">
      <c r="A265" s="29"/>
    </row>
    <row r="266" ht="15.75">
      <c r="A266" s="29"/>
    </row>
    <row r="267" ht="15.75">
      <c r="A267" s="29"/>
    </row>
    <row r="268" ht="15.75">
      <c r="A268" s="29"/>
    </row>
    <row r="269" ht="15.75">
      <c r="A269" s="29"/>
    </row>
    <row r="270" ht="15.75">
      <c r="A270" s="29"/>
    </row>
    <row r="271" ht="15.75">
      <c r="A271" s="29"/>
    </row>
    <row r="272" ht="15.75">
      <c r="A272" s="29"/>
    </row>
    <row r="273" ht="15.75">
      <c r="A273" s="29"/>
    </row>
    <row r="274" ht="15.75">
      <c r="A274" s="29"/>
    </row>
    <row r="275" ht="15.75">
      <c r="A275" s="29"/>
    </row>
    <row r="276" ht="15.75">
      <c r="A276" s="29"/>
    </row>
    <row r="277" ht="15.75">
      <c r="A277" s="29"/>
    </row>
    <row r="278" ht="15.75">
      <c r="A278" s="29"/>
    </row>
    <row r="279" ht="15.75">
      <c r="A279" s="29"/>
    </row>
    <row r="280" ht="15.75">
      <c r="A280" s="29"/>
    </row>
    <row r="281" ht="15.75">
      <c r="A281" s="29"/>
    </row>
    <row r="282" ht="15.75">
      <c r="A282" s="29"/>
    </row>
    <row r="283" ht="15.75">
      <c r="A283" s="29"/>
    </row>
    <row r="284" ht="15.75">
      <c r="A284" s="29"/>
    </row>
    <row r="285" ht="15.75">
      <c r="A285" s="29"/>
    </row>
    <row r="286" ht="15.75">
      <c r="A286" s="29"/>
    </row>
    <row r="287" ht="15.75">
      <c r="A287" s="29"/>
    </row>
    <row r="288" ht="15.75">
      <c r="A288" s="29"/>
    </row>
    <row r="289" ht="15.75">
      <c r="A289" s="29"/>
    </row>
  </sheetData>
  <sheetProtection/>
  <mergeCells count="10">
    <mergeCell ref="B1:E1"/>
    <mergeCell ref="H121:L121"/>
    <mergeCell ref="H122:K122"/>
    <mergeCell ref="H125:K125"/>
    <mergeCell ref="H117:K117"/>
    <mergeCell ref="A2:E2"/>
    <mergeCell ref="H7:K7"/>
    <mergeCell ref="H22:K22"/>
    <mergeCell ref="H120:K120"/>
    <mergeCell ref="H119:J119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zoomScalePageLayoutView="0" workbookViewId="0" topLeftCell="A1">
      <selection activeCell="E1" sqref="E1:G1"/>
    </sheetView>
  </sheetViews>
  <sheetFormatPr defaultColWidth="8.875" defaultRowHeight="12.75"/>
  <cols>
    <col min="1" max="1" width="58.75390625" style="16" customWidth="1"/>
    <col min="2" max="2" width="6.75390625" style="16" customWidth="1"/>
    <col min="3" max="3" width="6.625" style="16" customWidth="1"/>
    <col min="4" max="4" width="7.375" style="16" customWidth="1"/>
    <col min="5" max="5" width="14.125" style="16" customWidth="1"/>
    <col min="6" max="6" width="8.25390625" style="16" customWidth="1"/>
    <col min="7" max="7" width="14.125" style="16" customWidth="1"/>
    <col min="8" max="8" width="5.875" style="16" hidden="1" customWidth="1"/>
    <col min="9" max="9" width="13.125" style="16" customWidth="1"/>
    <col min="10" max="16384" width="8.875" style="16" customWidth="1"/>
  </cols>
  <sheetData>
    <row r="1" spans="1:7" ht="74.25" customHeight="1">
      <c r="A1" s="2"/>
      <c r="B1" s="2"/>
      <c r="C1" s="2"/>
      <c r="D1" s="3"/>
      <c r="E1" s="101" t="s">
        <v>260</v>
      </c>
      <c r="F1" s="101"/>
      <c r="G1" s="101"/>
    </row>
    <row r="2" spans="1:8" ht="54.75" customHeight="1">
      <c r="A2" s="107" t="s">
        <v>235</v>
      </c>
      <c r="B2" s="107"/>
      <c r="C2" s="107"/>
      <c r="D2" s="107"/>
      <c r="E2" s="107"/>
      <c r="F2" s="107"/>
      <c r="G2" s="107"/>
      <c r="H2" s="107"/>
    </row>
    <row r="3" spans="1:8" ht="30">
      <c r="A3" s="4" t="s">
        <v>15</v>
      </c>
      <c r="B3" s="4" t="s">
        <v>232</v>
      </c>
      <c r="C3" s="4" t="s">
        <v>209</v>
      </c>
      <c r="D3" s="4" t="s">
        <v>210</v>
      </c>
      <c r="E3" s="19" t="s">
        <v>13</v>
      </c>
      <c r="F3" s="4" t="s">
        <v>14</v>
      </c>
      <c r="G3" s="5" t="s">
        <v>38</v>
      </c>
      <c r="H3" s="76"/>
    </row>
    <row r="4" spans="1:8" s="79" customFormat="1" ht="31.5">
      <c r="A4" s="37" t="s">
        <v>234</v>
      </c>
      <c r="B4" s="21" t="s">
        <v>233</v>
      </c>
      <c r="C4" s="34"/>
      <c r="D4" s="34"/>
      <c r="E4" s="77"/>
      <c r="F4" s="34"/>
      <c r="G4" s="35">
        <v>150717.80000000002</v>
      </c>
      <c r="H4" s="78"/>
    </row>
    <row r="5" spans="1:8" ht="16.5">
      <c r="A5" s="80" t="s">
        <v>230</v>
      </c>
      <c r="B5" s="21" t="s">
        <v>233</v>
      </c>
      <c r="C5" s="21" t="s">
        <v>220</v>
      </c>
      <c r="D5" s="21" t="s">
        <v>237</v>
      </c>
      <c r="E5" s="21"/>
      <c r="F5" s="21"/>
      <c r="G5" s="22">
        <f>G6+G11+G19+G28+G33</f>
        <v>38900.6</v>
      </c>
      <c r="H5" s="76"/>
    </row>
    <row r="6" spans="1:7" s="83" customFormat="1" ht="27.75" customHeight="1">
      <c r="A6" s="28" t="s">
        <v>32</v>
      </c>
      <c r="B6" s="81" t="s">
        <v>238</v>
      </c>
      <c r="C6" s="81" t="s">
        <v>239</v>
      </c>
      <c r="D6" s="81" t="s">
        <v>240</v>
      </c>
      <c r="E6" s="81"/>
      <c r="F6" s="81"/>
      <c r="G6" s="82">
        <v>2486.6</v>
      </c>
    </row>
    <row r="7" spans="1:7" s="17" customFormat="1" ht="27.75" customHeight="1">
      <c r="A7" s="1" t="s">
        <v>28</v>
      </c>
      <c r="B7" s="21" t="s">
        <v>233</v>
      </c>
      <c r="C7" s="21" t="s">
        <v>220</v>
      </c>
      <c r="D7" s="21" t="s">
        <v>221</v>
      </c>
      <c r="E7" s="7" t="s">
        <v>48</v>
      </c>
      <c r="F7" s="21"/>
      <c r="G7" s="22">
        <v>2486.6</v>
      </c>
    </row>
    <row r="8" spans="1:7" s="17" customFormat="1" ht="27.75" customHeight="1">
      <c r="A8" s="1" t="s">
        <v>65</v>
      </c>
      <c r="B8" s="21" t="s">
        <v>233</v>
      </c>
      <c r="C8" s="21" t="s">
        <v>220</v>
      </c>
      <c r="D8" s="21" t="s">
        <v>221</v>
      </c>
      <c r="E8" s="7" t="s">
        <v>49</v>
      </c>
      <c r="F8" s="21"/>
      <c r="G8" s="22">
        <v>2486.6</v>
      </c>
    </row>
    <row r="9" spans="1:7" s="17" customFormat="1" ht="27.75" customHeight="1">
      <c r="A9" s="1" t="s">
        <v>63</v>
      </c>
      <c r="B9" s="21" t="s">
        <v>233</v>
      </c>
      <c r="C9" s="21" t="s">
        <v>220</v>
      </c>
      <c r="D9" s="21" t="s">
        <v>221</v>
      </c>
      <c r="E9" s="7" t="s">
        <v>69</v>
      </c>
      <c r="F9" s="21"/>
      <c r="G9" s="22">
        <v>2486.6</v>
      </c>
    </row>
    <row r="10" spans="1:7" s="17" customFormat="1" ht="27.75" customHeight="1">
      <c r="A10" s="24" t="s">
        <v>206</v>
      </c>
      <c r="B10" s="21" t="s">
        <v>233</v>
      </c>
      <c r="C10" s="21" t="s">
        <v>220</v>
      </c>
      <c r="D10" s="21" t="s">
        <v>221</v>
      </c>
      <c r="E10" s="7" t="s">
        <v>69</v>
      </c>
      <c r="F10" s="7">
        <v>120</v>
      </c>
      <c r="G10" s="22">
        <v>2486.6</v>
      </c>
    </row>
    <row r="11" spans="1:9" s="83" customFormat="1" ht="45">
      <c r="A11" s="28" t="s">
        <v>11</v>
      </c>
      <c r="B11" s="81" t="s">
        <v>238</v>
      </c>
      <c r="C11" s="81" t="s">
        <v>239</v>
      </c>
      <c r="D11" s="81" t="s">
        <v>241</v>
      </c>
      <c r="E11" s="81"/>
      <c r="F11" s="81"/>
      <c r="G11" s="82">
        <f>G12</f>
        <v>2422.4</v>
      </c>
      <c r="I11" s="97"/>
    </row>
    <row r="12" spans="1:7" s="17" customFormat="1" ht="30">
      <c r="A12" s="1" t="s">
        <v>28</v>
      </c>
      <c r="B12" s="21" t="s">
        <v>233</v>
      </c>
      <c r="C12" s="21" t="s">
        <v>220</v>
      </c>
      <c r="D12" s="21" t="s">
        <v>222</v>
      </c>
      <c r="E12" s="7" t="s">
        <v>48</v>
      </c>
      <c r="F12" s="21"/>
      <c r="G12" s="22">
        <f>G13</f>
        <v>2422.4</v>
      </c>
    </row>
    <row r="13" spans="1:7" s="17" customFormat="1" ht="30">
      <c r="A13" s="1" t="s">
        <v>66</v>
      </c>
      <c r="B13" s="21" t="s">
        <v>233</v>
      </c>
      <c r="C13" s="21" t="s">
        <v>220</v>
      </c>
      <c r="D13" s="21" t="s">
        <v>222</v>
      </c>
      <c r="E13" s="7" t="s">
        <v>50</v>
      </c>
      <c r="F13" s="21"/>
      <c r="G13" s="22">
        <f>G14+G16</f>
        <v>2422.4</v>
      </c>
    </row>
    <row r="14" spans="1:7" s="17" customFormat="1" ht="30">
      <c r="A14" s="1" t="s">
        <v>67</v>
      </c>
      <c r="B14" s="21" t="s">
        <v>233</v>
      </c>
      <c r="C14" s="21" t="s">
        <v>220</v>
      </c>
      <c r="D14" s="21" t="s">
        <v>222</v>
      </c>
      <c r="E14" s="7" t="s">
        <v>70</v>
      </c>
      <c r="F14" s="21"/>
      <c r="G14" s="22">
        <v>2033.9</v>
      </c>
    </row>
    <row r="15" spans="1:7" s="17" customFormat="1" ht="30">
      <c r="A15" s="24" t="s">
        <v>206</v>
      </c>
      <c r="B15" s="21" t="s">
        <v>233</v>
      </c>
      <c r="C15" s="21" t="s">
        <v>220</v>
      </c>
      <c r="D15" s="21" t="s">
        <v>222</v>
      </c>
      <c r="E15" s="7" t="s">
        <v>70</v>
      </c>
      <c r="F15" s="7">
        <v>120</v>
      </c>
      <c r="G15" s="22">
        <v>2033.9</v>
      </c>
    </row>
    <row r="16" spans="1:7" s="17" customFormat="1" ht="30">
      <c r="A16" s="1" t="s">
        <v>68</v>
      </c>
      <c r="B16" s="21" t="s">
        <v>233</v>
      </c>
      <c r="C16" s="21" t="s">
        <v>220</v>
      </c>
      <c r="D16" s="21" t="s">
        <v>222</v>
      </c>
      <c r="E16" s="7" t="s">
        <v>71</v>
      </c>
      <c r="F16" s="21"/>
      <c r="G16" s="22">
        <f>G17+G18</f>
        <v>388.5</v>
      </c>
    </row>
    <row r="17" spans="1:7" s="17" customFormat="1" ht="30">
      <c r="A17" s="24" t="s">
        <v>200</v>
      </c>
      <c r="B17" s="21" t="s">
        <v>233</v>
      </c>
      <c r="C17" s="21" t="s">
        <v>220</v>
      </c>
      <c r="D17" s="21" t="s">
        <v>222</v>
      </c>
      <c r="E17" s="7" t="s">
        <v>71</v>
      </c>
      <c r="F17" s="7">
        <v>240</v>
      </c>
      <c r="G17" s="22">
        <v>335.5</v>
      </c>
    </row>
    <row r="18" spans="1:7" s="17" customFormat="1" ht="15">
      <c r="A18" s="1" t="s">
        <v>31</v>
      </c>
      <c r="B18" s="21" t="s">
        <v>233</v>
      </c>
      <c r="C18" s="21" t="s">
        <v>220</v>
      </c>
      <c r="D18" s="21" t="s">
        <v>222</v>
      </c>
      <c r="E18" s="7" t="s">
        <v>71</v>
      </c>
      <c r="F18" s="7">
        <v>540</v>
      </c>
      <c r="G18" s="9">
        <v>53</v>
      </c>
    </row>
    <row r="19" spans="1:7" s="83" customFormat="1" ht="60">
      <c r="A19" s="28" t="s">
        <v>37</v>
      </c>
      <c r="B19" s="81" t="s">
        <v>238</v>
      </c>
      <c r="C19" s="81" t="s">
        <v>239</v>
      </c>
      <c r="D19" s="81" t="s">
        <v>242</v>
      </c>
      <c r="E19" s="81"/>
      <c r="F19" s="81"/>
      <c r="G19" s="82">
        <f>G20</f>
        <v>21493.9</v>
      </c>
    </row>
    <row r="20" spans="1:9" s="17" customFormat="1" ht="30">
      <c r="A20" s="1" t="s">
        <v>28</v>
      </c>
      <c r="B20" s="21" t="s">
        <v>233</v>
      </c>
      <c r="C20" s="21" t="s">
        <v>220</v>
      </c>
      <c r="D20" s="21" t="s">
        <v>223</v>
      </c>
      <c r="E20" s="7" t="s">
        <v>48</v>
      </c>
      <c r="F20" s="21"/>
      <c r="G20" s="22">
        <f>G21</f>
        <v>21493.9</v>
      </c>
      <c r="I20" s="96"/>
    </row>
    <row r="21" spans="1:7" s="17" customFormat="1" ht="30">
      <c r="A21" s="1" t="s">
        <v>64</v>
      </c>
      <c r="B21" s="21" t="s">
        <v>233</v>
      </c>
      <c r="C21" s="21" t="s">
        <v>220</v>
      </c>
      <c r="D21" s="21" t="s">
        <v>223</v>
      </c>
      <c r="E21" s="7" t="s">
        <v>55</v>
      </c>
      <c r="F21" s="21"/>
      <c r="G21" s="5">
        <f>G22+G24</f>
        <v>21493.9</v>
      </c>
    </row>
    <row r="22" spans="1:7" s="17" customFormat="1" ht="30">
      <c r="A22" s="1" t="s">
        <v>73</v>
      </c>
      <c r="B22" s="21" t="s">
        <v>233</v>
      </c>
      <c r="C22" s="21" t="s">
        <v>220</v>
      </c>
      <c r="D22" s="21" t="s">
        <v>223</v>
      </c>
      <c r="E22" s="7" t="s">
        <v>75</v>
      </c>
      <c r="F22" s="21"/>
      <c r="G22" s="5">
        <f>G23</f>
        <v>15747.9</v>
      </c>
    </row>
    <row r="23" spans="1:7" s="17" customFormat="1" ht="30">
      <c r="A23" s="24" t="s">
        <v>206</v>
      </c>
      <c r="B23" s="21" t="s">
        <v>233</v>
      </c>
      <c r="C23" s="21" t="s">
        <v>220</v>
      </c>
      <c r="D23" s="21" t="s">
        <v>223</v>
      </c>
      <c r="E23" s="7" t="s">
        <v>75</v>
      </c>
      <c r="F23" s="7">
        <v>120</v>
      </c>
      <c r="G23" s="5">
        <v>15747.9</v>
      </c>
    </row>
    <row r="24" spans="1:7" s="17" customFormat="1" ht="30">
      <c r="A24" s="1" t="s">
        <v>74</v>
      </c>
      <c r="B24" s="21" t="s">
        <v>233</v>
      </c>
      <c r="C24" s="21" t="s">
        <v>220</v>
      </c>
      <c r="D24" s="21" t="s">
        <v>223</v>
      </c>
      <c r="E24" s="7" t="s">
        <v>72</v>
      </c>
      <c r="F24" s="21"/>
      <c r="G24" s="5">
        <f>G25+G26+G27</f>
        <v>5746</v>
      </c>
    </row>
    <row r="25" spans="1:7" s="17" customFormat="1" ht="30">
      <c r="A25" s="24" t="s">
        <v>200</v>
      </c>
      <c r="B25" s="21" t="s">
        <v>233</v>
      </c>
      <c r="C25" s="21" t="s">
        <v>220</v>
      </c>
      <c r="D25" s="21" t="s">
        <v>223</v>
      </c>
      <c r="E25" s="7" t="s">
        <v>72</v>
      </c>
      <c r="F25" s="7">
        <v>240</v>
      </c>
      <c r="G25" s="5">
        <v>5245.2</v>
      </c>
    </row>
    <row r="26" spans="1:7" s="17" customFormat="1" ht="15">
      <c r="A26" s="24" t="s">
        <v>207</v>
      </c>
      <c r="B26" s="21" t="s">
        <v>233</v>
      </c>
      <c r="C26" s="21" t="s">
        <v>220</v>
      </c>
      <c r="D26" s="21" t="s">
        <v>223</v>
      </c>
      <c r="E26" s="7" t="s">
        <v>72</v>
      </c>
      <c r="F26" s="21">
        <v>850</v>
      </c>
      <c r="G26" s="5">
        <v>10</v>
      </c>
    </row>
    <row r="27" spans="1:7" s="17" customFormat="1" ht="15">
      <c r="A27" s="1" t="s">
        <v>31</v>
      </c>
      <c r="B27" s="21" t="s">
        <v>233</v>
      </c>
      <c r="C27" s="21" t="s">
        <v>220</v>
      </c>
      <c r="D27" s="21" t="s">
        <v>223</v>
      </c>
      <c r="E27" s="7" t="s">
        <v>72</v>
      </c>
      <c r="F27" s="21">
        <v>540</v>
      </c>
      <c r="G27" s="5">
        <v>490.8</v>
      </c>
    </row>
    <row r="28" spans="1:7" s="83" customFormat="1" ht="15">
      <c r="A28" s="28" t="s">
        <v>3</v>
      </c>
      <c r="B28" s="81" t="s">
        <v>238</v>
      </c>
      <c r="C28" s="81" t="s">
        <v>239</v>
      </c>
      <c r="D28" s="81" t="s">
        <v>243</v>
      </c>
      <c r="E28" s="10"/>
      <c r="F28" s="81"/>
      <c r="G28" s="100">
        <f>G29</f>
        <v>1533.5</v>
      </c>
    </row>
    <row r="29" spans="1:7" s="17" customFormat="1" ht="30">
      <c r="A29" s="1" t="s">
        <v>28</v>
      </c>
      <c r="B29" s="21" t="s">
        <v>233</v>
      </c>
      <c r="C29" s="21" t="s">
        <v>220</v>
      </c>
      <c r="D29" s="21" t="s">
        <v>224</v>
      </c>
      <c r="E29" s="7" t="s">
        <v>48</v>
      </c>
      <c r="F29" s="21"/>
      <c r="G29" s="5">
        <f>G30</f>
        <v>1533.5</v>
      </c>
    </row>
    <row r="30" spans="1:7" s="17" customFormat="1" ht="15">
      <c r="A30" s="1" t="s">
        <v>81</v>
      </c>
      <c r="B30" s="21" t="s">
        <v>233</v>
      </c>
      <c r="C30" s="21" t="s">
        <v>220</v>
      </c>
      <c r="D30" s="21" t="s">
        <v>224</v>
      </c>
      <c r="E30" s="7" t="s">
        <v>51</v>
      </c>
      <c r="F30" s="21"/>
      <c r="G30" s="5">
        <f>G31</f>
        <v>1533.5</v>
      </c>
    </row>
    <row r="31" spans="1:7" s="17" customFormat="1" ht="15">
      <c r="A31" s="1" t="s">
        <v>3</v>
      </c>
      <c r="B31" s="21" t="s">
        <v>233</v>
      </c>
      <c r="C31" s="21" t="s">
        <v>220</v>
      </c>
      <c r="D31" s="21" t="s">
        <v>224</v>
      </c>
      <c r="E31" s="7" t="s">
        <v>76</v>
      </c>
      <c r="F31" s="21"/>
      <c r="G31" s="5">
        <f>G32</f>
        <v>1533.5</v>
      </c>
    </row>
    <row r="32" spans="1:11" s="17" customFormat="1" ht="15">
      <c r="A32" s="24" t="s">
        <v>4</v>
      </c>
      <c r="B32" s="21" t="s">
        <v>233</v>
      </c>
      <c r="C32" s="21" t="s">
        <v>220</v>
      </c>
      <c r="D32" s="21" t="s">
        <v>224</v>
      </c>
      <c r="E32" s="7" t="s">
        <v>76</v>
      </c>
      <c r="F32" s="7">
        <v>870</v>
      </c>
      <c r="G32" s="5">
        <v>1533.5</v>
      </c>
      <c r="I32" s="94"/>
      <c r="J32" s="94"/>
      <c r="K32" s="94"/>
    </row>
    <row r="33" spans="1:7" s="83" customFormat="1" ht="15">
      <c r="A33" s="28" t="s">
        <v>10</v>
      </c>
      <c r="B33" s="81" t="s">
        <v>238</v>
      </c>
      <c r="C33" s="81" t="s">
        <v>239</v>
      </c>
      <c r="D33" s="81" t="s">
        <v>244</v>
      </c>
      <c r="E33" s="81"/>
      <c r="F33" s="81"/>
      <c r="G33" s="100">
        <f>G34+G38</f>
        <v>10964.199999999999</v>
      </c>
    </row>
    <row r="34" spans="1:7" s="17" customFormat="1" ht="45">
      <c r="A34" s="1" t="s">
        <v>60</v>
      </c>
      <c r="B34" s="21" t="s">
        <v>233</v>
      </c>
      <c r="C34" s="21" t="s">
        <v>220</v>
      </c>
      <c r="D34" s="21" t="s">
        <v>225</v>
      </c>
      <c r="E34" s="7" t="s">
        <v>134</v>
      </c>
      <c r="F34" s="21"/>
      <c r="G34" s="22">
        <f>G35</f>
        <v>460</v>
      </c>
    </row>
    <row r="35" spans="1:7" s="17" customFormat="1" ht="30">
      <c r="A35" s="12" t="s">
        <v>199</v>
      </c>
      <c r="B35" s="21" t="s">
        <v>233</v>
      </c>
      <c r="C35" s="21" t="s">
        <v>220</v>
      </c>
      <c r="D35" s="21" t="s">
        <v>225</v>
      </c>
      <c r="E35" s="7" t="s">
        <v>135</v>
      </c>
      <c r="F35" s="21"/>
      <c r="G35" s="22">
        <f>G36</f>
        <v>460</v>
      </c>
    </row>
    <row r="36" spans="1:7" s="17" customFormat="1" ht="30">
      <c r="A36" s="2" t="s">
        <v>140</v>
      </c>
      <c r="B36" s="21" t="s">
        <v>233</v>
      </c>
      <c r="C36" s="21" t="s">
        <v>220</v>
      </c>
      <c r="D36" s="21" t="s">
        <v>225</v>
      </c>
      <c r="E36" s="7" t="s">
        <v>136</v>
      </c>
      <c r="F36" s="21"/>
      <c r="G36" s="22">
        <f>G37</f>
        <v>460</v>
      </c>
    </row>
    <row r="37" spans="1:7" s="17" customFormat="1" ht="30">
      <c r="A37" s="24" t="s">
        <v>200</v>
      </c>
      <c r="B37" s="21" t="s">
        <v>233</v>
      </c>
      <c r="C37" s="21" t="s">
        <v>220</v>
      </c>
      <c r="D37" s="21" t="s">
        <v>225</v>
      </c>
      <c r="E37" s="7" t="s">
        <v>136</v>
      </c>
      <c r="F37" s="7">
        <v>240</v>
      </c>
      <c r="G37" s="22">
        <v>460</v>
      </c>
    </row>
    <row r="38" spans="1:7" s="17" customFormat="1" ht="30">
      <c r="A38" s="1" t="s">
        <v>28</v>
      </c>
      <c r="B38" s="21" t="s">
        <v>233</v>
      </c>
      <c r="C38" s="21" t="s">
        <v>220</v>
      </c>
      <c r="D38" s="21" t="s">
        <v>225</v>
      </c>
      <c r="E38" s="7" t="s">
        <v>48</v>
      </c>
      <c r="F38" s="21"/>
      <c r="G38" s="22">
        <f>G39+G43+G48</f>
        <v>10504.199999999999</v>
      </c>
    </row>
    <row r="39" spans="1:7" s="17" customFormat="1" ht="60">
      <c r="A39" s="1" t="s">
        <v>84</v>
      </c>
      <c r="B39" s="21" t="s">
        <v>233</v>
      </c>
      <c r="C39" s="21" t="s">
        <v>220</v>
      </c>
      <c r="D39" s="21" t="s">
        <v>225</v>
      </c>
      <c r="E39" s="7" t="s">
        <v>52</v>
      </c>
      <c r="F39" s="21"/>
      <c r="G39" s="9">
        <f>G40</f>
        <v>560.8</v>
      </c>
    </row>
    <row r="40" spans="1:7" s="17" customFormat="1" ht="45">
      <c r="A40" s="1" t="s">
        <v>152</v>
      </c>
      <c r="B40" s="21" t="s">
        <v>233</v>
      </c>
      <c r="C40" s="21" t="s">
        <v>220</v>
      </c>
      <c r="D40" s="21" t="s">
        <v>225</v>
      </c>
      <c r="E40" s="7" t="s">
        <v>174</v>
      </c>
      <c r="F40" s="21"/>
      <c r="G40" s="9">
        <f>G41+G42</f>
        <v>560.8</v>
      </c>
    </row>
    <row r="41" spans="1:7" s="17" customFormat="1" ht="30">
      <c r="A41" s="24" t="s">
        <v>206</v>
      </c>
      <c r="B41" s="21" t="s">
        <v>233</v>
      </c>
      <c r="C41" s="21" t="s">
        <v>220</v>
      </c>
      <c r="D41" s="21" t="s">
        <v>225</v>
      </c>
      <c r="E41" s="7" t="s">
        <v>174</v>
      </c>
      <c r="F41" s="7">
        <v>120</v>
      </c>
      <c r="G41" s="9">
        <v>279</v>
      </c>
    </row>
    <row r="42" spans="1:7" s="17" customFormat="1" ht="30">
      <c r="A42" s="24" t="s">
        <v>200</v>
      </c>
      <c r="B42" s="21" t="s">
        <v>233</v>
      </c>
      <c r="C42" s="21" t="s">
        <v>220</v>
      </c>
      <c r="D42" s="21" t="s">
        <v>225</v>
      </c>
      <c r="E42" s="7" t="s">
        <v>174</v>
      </c>
      <c r="F42" s="7">
        <v>240</v>
      </c>
      <c r="G42" s="9">
        <v>281.8</v>
      </c>
    </row>
    <row r="43" spans="1:7" s="17" customFormat="1" ht="45">
      <c r="A43" s="1" t="s">
        <v>157</v>
      </c>
      <c r="B43" s="21" t="s">
        <v>233</v>
      </c>
      <c r="C43" s="21" t="s">
        <v>220</v>
      </c>
      <c r="D43" s="21" t="s">
        <v>225</v>
      </c>
      <c r="E43" s="7" t="s">
        <v>53</v>
      </c>
      <c r="F43" s="7"/>
      <c r="G43" s="22">
        <f>G44</f>
        <v>8722.4</v>
      </c>
    </row>
    <row r="44" spans="1:7" s="17" customFormat="1" ht="30">
      <c r="A44" s="1" t="s">
        <v>82</v>
      </c>
      <c r="B44" s="21" t="s">
        <v>233</v>
      </c>
      <c r="C44" s="21" t="s">
        <v>220</v>
      </c>
      <c r="D44" s="21" t="s">
        <v>225</v>
      </c>
      <c r="E44" s="7" t="s">
        <v>141</v>
      </c>
      <c r="F44" s="7"/>
      <c r="G44" s="22">
        <f>G45+G46+G47</f>
        <v>8722.4</v>
      </c>
    </row>
    <row r="45" spans="1:7" s="17" customFormat="1" ht="15">
      <c r="A45" s="24" t="s">
        <v>201</v>
      </c>
      <c r="B45" s="21" t="s">
        <v>233</v>
      </c>
      <c r="C45" s="21" t="s">
        <v>220</v>
      </c>
      <c r="D45" s="21" t="s">
        <v>225</v>
      </c>
      <c r="E45" s="7" t="s">
        <v>141</v>
      </c>
      <c r="F45" s="7">
        <v>110</v>
      </c>
      <c r="G45" s="9">
        <v>7169.2</v>
      </c>
    </row>
    <row r="46" spans="1:7" s="17" customFormat="1" ht="30">
      <c r="A46" s="24" t="s">
        <v>200</v>
      </c>
      <c r="B46" s="21" t="s">
        <v>233</v>
      </c>
      <c r="C46" s="21" t="s">
        <v>220</v>
      </c>
      <c r="D46" s="21" t="s">
        <v>225</v>
      </c>
      <c r="E46" s="7" t="s">
        <v>141</v>
      </c>
      <c r="F46" s="7">
        <v>240</v>
      </c>
      <c r="G46" s="9">
        <v>1552.7</v>
      </c>
    </row>
    <row r="47" spans="1:7" s="17" customFormat="1" ht="15">
      <c r="A47" s="24" t="s">
        <v>207</v>
      </c>
      <c r="B47" s="21" t="s">
        <v>233</v>
      </c>
      <c r="C47" s="21" t="s">
        <v>220</v>
      </c>
      <c r="D47" s="21" t="s">
        <v>225</v>
      </c>
      <c r="E47" s="7" t="s">
        <v>142</v>
      </c>
      <c r="F47" s="7">
        <v>850</v>
      </c>
      <c r="G47" s="9">
        <v>0.5</v>
      </c>
    </row>
    <row r="48" spans="1:7" s="17" customFormat="1" ht="30">
      <c r="A48" s="1" t="s">
        <v>180</v>
      </c>
      <c r="B48" s="21" t="s">
        <v>233</v>
      </c>
      <c r="C48" s="21" t="s">
        <v>220</v>
      </c>
      <c r="D48" s="21" t="s">
        <v>225</v>
      </c>
      <c r="E48" s="7" t="s">
        <v>158</v>
      </c>
      <c r="F48" s="7"/>
      <c r="G48" s="22">
        <f>G49</f>
        <v>1221</v>
      </c>
    </row>
    <row r="49" spans="1:7" s="17" customFormat="1" ht="15">
      <c r="A49" s="1" t="s">
        <v>159</v>
      </c>
      <c r="B49" s="21" t="s">
        <v>233</v>
      </c>
      <c r="C49" s="21" t="s">
        <v>220</v>
      </c>
      <c r="D49" s="21" t="s">
        <v>225</v>
      </c>
      <c r="E49" s="7" t="s">
        <v>143</v>
      </c>
      <c r="F49" s="7"/>
      <c r="G49" s="22">
        <f>G50+G51</f>
        <v>1221</v>
      </c>
    </row>
    <row r="50" spans="1:7" s="17" customFormat="1" ht="30">
      <c r="A50" s="24" t="s">
        <v>200</v>
      </c>
      <c r="B50" s="21" t="s">
        <v>233</v>
      </c>
      <c r="C50" s="21" t="s">
        <v>220</v>
      </c>
      <c r="D50" s="21" t="s">
        <v>225</v>
      </c>
      <c r="E50" s="7" t="s">
        <v>143</v>
      </c>
      <c r="F50" s="7">
        <v>240</v>
      </c>
      <c r="G50" s="9">
        <v>1170.8</v>
      </c>
    </row>
    <row r="51" spans="1:7" s="17" customFormat="1" ht="15">
      <c r="A51" s="24" t="s">
        <v>207</v>
      </c>
      <c r="B51" s="21" t="s">
        <v>233</v>
      </c>
      <c r="C51" s="21" t="s">
        <v>220</v>
      </c>
      <c r="D51" s="21" t="s">
        <v>225</v>
      </c>
      <c r="E51" s="7" t="s">
        <v>143</v>
      </c>
      <c r="F51" s="7">
        <v>850</v>
      </c>
      <c r="G51" s="9">
        <v>50.2</v>
      </c>
    </row>
    <row r="52" spans="1:7" s="17" customFormat="1" ht="15">
      <c r="A52" s="24" t="s">
        <v>212</v>
      </c>
      <c r="B52" s="21" t="s">
        <v>233</v>
      </c>
      <c r="C52" s="21" t="s">
        <v>221</v>
      </c>
      <c r="D52" s="21" t="s">
        <v>237</v>
      </c>
      <c r="E52" s="7"/>
      <c r="F52" s="7"/>
      <c r="G52" s="9">
        <f>G53</f>
        <v>431.6</v>
      </c>
    </row>
    <row r="53" spans="1:7" s="83" customFormat="1" ht="15">
      <c r="A53" s="28" t="s">
        <v>8</v>
      </c>
      <c r="B53" s="81" t="s">
        <v>238</v>
      </c>
      <c r="C53" s="81" t="s">
        <v>240</v>
      </c>
      <c r="D53" s="81" t="s">
        <v>241</v>
      </c>
      <c r="E53" s="81"/>
      <c r="F53" s="81"/>
      <c r="G53" s="82">
        <f>G54</f>
        <v>431.6</v>
      </c>
    </row>
    <row r="54" spans="1:7" s="17" customFormat="1" ht="30">
      <c r="A54" s="1" t="s">
        <v>28</v>
      </c>
      <c r="B54" s="21" t="s">
        <v>233</v>
      </c>
      <c r="C54" s="21" t="s">
        <v>221</v>
      </c>
      <c r="D54" s="21" t="s">
        <v>222</v>
      </c>
      <c r="E54" s="7" t="s">
        <v>48</v>
      </c>
      <c r="F54" s="21"/>
      <c r="G54" s="22">
        <f>G55</f>
        <v>431.6</v>
      </c>
    </row>
    <row r="55" spans="1:7" s="17" customFormat="1" ht="30">
      <c r="A55" s="1" t="s">
        <v>83</v>
      </c>
      <c r="B55" s="21" t="s">
        <v>233</v>
      </c>
      <c r="C55" s="21" t="s">
        <v>221</v>
      </c>
      <c r="D55" s="21" t="s">
        <v>222</v>
      </c>
      <c r="E55" s="7" t="s">
        <v>54</v>
      </c>
      <c r="F55" s="21"/>
      <c r="G55" s="22">
        <f>G56</f>
        <v>431.6</v>
      </c>
    </row>
    <row r="56" spans="1:7" s="17" customFormat="1" ht="30">
      <c r="A56" s="1" t="s">
        <v>161</v>
      </c>
      <c r="B56" s="21" t="s">
        <v>233</v>
      </c>
      <c r="C56" s="21" t="s">
        <v>221</v>
      </c>
      <c r="D56" s="21" t="s">
        <v>222</v>
      </c>
      <c r="E56" s="7" t="s">
        <v>175</v>
      </c>
      <c r="F56" s="21"/>
      <c r="G56" s="22">
        <f>G57</f>
        <v>431.6</v>
      </c>
    </row>
    <row r="57" spans="1:7" s="17" customFormat="1" ht="30">
      <c r="A57" s="24" t="s">
        <v>206</v>
      </c>
      <c r="B57" s="21" t="s">
        <v>233</v>
      </c>
      <c r="C57" s="21" t="s">
        <v>221</v>
      </c>
      <c r="D57" s="21" t="s">
        <v>222</v>
      </c>
      <c r="E57" s="7" t="s">
        <v>175</v>
      </c>
      <c r="F57" s="7">
        <v>120</v>
      </c>
      <c r="G57" s="9">
        <v>431.6</v>
      </c>
    </row>
    <row r="58" spans="1:7" s="17" customFormat="1" ht="30">
      <c r="A58" s="24" t="s">
        <v>213</v>
      </c>
      <c r="B58" s="21" t="s">
        <v>233</v>
      </c>
      <c r="C58" s="21" t="s">
        <v>222</v>
      </c>
      <c r="D58" s="21" t="s">
        <v>237</v>
      </c>
      <c r="E58" s="7"/>
      <c r="F58" s="7"/>
      <c r="G58" s="9">
        <f>G59+G72</f>
        <v>12881.9</v>
      </c>
    </row>
    <row r="59" spans="1:7" s="83" customFormat="1" ht="30">
      <c r="A59" s="28" t="s">
        <v>29</v>
      </c>
      <c r="B59" s="81" t="s">
        <v>238</v>
      </c>
      <c r="C59" s="81" t="s">
        <v>241</v>
      </c>
      <c r="D59" s="81" t="s">
        <v>245</v>
      </c>
      <c r="E59" s="81"/>
      <c r="F59" s="81"/>
      <c r="G59" s="82">
        <f>G60</f>
        <v>11681.9</v>
      </c>
    </row>
    <row r="60" spans="1:7" s="17" customFormat="1" ht="60">
      <c r="A60" s="1" t="s">
        <v>88</v>
      </c>
      <c r="B60" s="21" t="s">
        <v>233</v>
      </c>
      <c r="C60" s="21" t="s">
        <v>222</v>
      </c>
      <c r="D60" s="21" t="s">
        <v>226</v>
      </c>
      <c r="E60" s="7" t="s">
        <v>42</v>
      </c>
      <c r="F60" s="7" t="s">
        <v>16</v>
      </c>
      <c r="G60" s="22">
        <f>G61+G64+G67</f>
        <v>11681.9</v>
      </c>
    </row>
    <row r="61" spans="1:7" s="17" customFormat="1" ht="30">
      <c r="A61" s="12" t="s">
        <v>185</v>
      </c>
      <c r="B61" s="21" t="s">
        <v>233</v>
      </c>
      <c r="C61" s="21" t="s">
        <v>222</v>
      </c>
      <c r="D61" s="21" t="s">
        <v>226</v>
      </c>
      <c r="E61" s="6" t="s">
        <v>94</v>
      </c>
      <c r="F61" s="7" t="s">
        <v>16</v>
      </c>
      <c r="G61" s="22">
        <f>G62</f>
        <v>145</v>
      </c>
    </row>
    <row r="62" spans="1:7" s="17" customFormat="1" ht="45">
      <c r="A62" s="2" t="s">
        <v>96</v>
      </c>
      <c r="B62" s="21" t="s">
        <v>233</v>
      </c>
      <c r="C62" s="21" t="s">
        <v>222</v>
      </c>
      <c r="D62" s="21" t="s">
        <v>226</v>
      </c>
      <c r="E62" s="7" t="s">
        <v>44</v>
      </c>
      <c r="F62" s="7"/>
      <c r="G62" s="22">
        <f>G63</f>
        <v>145</v>
      </c>
    </row>
    <row r="63" spans="1:7" s="17" customFormat="1" ht="30">
      <c r="A63" s="24" t="s">
        <v>200</v>
      </c>
      <c r="B63" s="21" t="s">
        <v>233</v>
      </c>
      <c r="C63" s="21" t="s">
        <v>222</v>
      </c>
      <c r="D63" s="21" t="s">
        <v>226</v>
      </c>
      <c r="E63" s="7" t="s">
        <v>44</v>
      </c>
      <c r="F63" s="7">
        <v>240</v>
      </c>
      <c r="G63" s="9">
        <v>145</v>
      </c>
    </row>
    <row r="64" spans="1:7" s="17" customFormat="1" ht="30">
      <c r="A64" s="1" t="s">
        <v>186</v>
      </c>
      <c r="B64" s="21" t="s">
        <v>233</v>
      </c>
      <c r="C64" s="21" t="s">
        <v>222</v>
      </c>
      <c r="D64" s="21" t="s">
        <v>226</v>
      </c>
      <c r="E64" s="7" t="s">
        <v>95</v>
      </c>
      <c r="F64" s="7"/>
      <c r="G64" s="22">
        <f>G65</f>
        <v>4875</v>
      </c>
    </row>
    <row r="65" spans="1:7" s="17" customFormat="1" ht="30">
      <c r="A65" s="1" t="s">
        <v>97</v>
      </c>
      <c r="B65" s="21" t="s">
        <v>233</v>
      </c>
      <c r="C65" s="21" t="s">
        <v>222</v>
      </c>
      <c r="D65" s="21" t="s">
        <v>226</v>
      </c>
      <c r="E65" s="7" t="s">
        <v>121</v>
      </c>
      <c r="F65" s="7"/>
      <c r="G65" s="22">
        <f>G66</f>
        <v>4875</v>
      </c>
    </row>
    <row r="66" spans="1:7" s="17" customFormat="1" ht="30">
      <c r="A66" s="24" t="s">
        <v>200</v>
      </c>
      <c r="B66" s="21" t="s">
        <v>233</v>
      </c>
      <c r="C66" s="21" t="s">
        <v>222</v>
      </c>
      <c r="D66" s="21" t="s">
        <v>226</v>
      </c>
      <c r="E66" s="7" t="s">
        <v>121</v>
      </c>
      <c r="F66" s="7">
        <v>240</v>
      </c>
      <c r="G66" s="9">
        <v>4875</v>
      </c>
    </row>
    <row r="67" spans="1:7" s="17" customFormat="1" ht="30">
      <c r="A67" s="1" t="s">
        <v>187</v>
      </c>
      <c r="B67" s="21" t="s">
        <v>233</v>
      </c>
      <c r="C67" s="21" t="s">
        <v>222</v>
      </c>
      <c r="D67" s="21" t="s">
        <v>226</v>
      </c>
      <c r="E67" s="7" t="s">
        <v>93</v>
      </c>
      <c r="F67" s="7"/>
      <c r="G67" s="22">
        <f>G68</f>
        <v>6661.9</v>
      </c>
    </row>
    <row r="68" spans="1:7" s="17" customFormat="1" ht="30">
      <c r="A68" s="1" t="s">
        <v>82</v>
      </c>
      <c r="B68" s="21" t="s">
        <v>233</v>
      </c>
      <c r="C68" s="21" t="s">
        <v>222</v>
      </c>
      <c r="D68" s="21" t="s">
        <v>226</v>
      </c>
      <c r="E68" s="7" t="s">
        <v>77</v>
      </c>
      <c r="F68" s="7"/>
      <c r="G68" s="22">
        <f>G69+G70+G71</f>
        <v>6661.9</v>
      </c>
    </row>
    <row r="69" spans="1:7" s="17" customFormat="1" ht="15">
      <c r="A69" s="24" t="s">
        <v>201</v>
      </c>
      <c r="B69" s="21" t="s">
        <v>233</v>
      </c>
      <c r="C69" s="21" t="s">
        <v>222</v>
      </c>
      <c r="D69" s="21" t="s">
        <v>226</v>
      </c>
      <c r="E69" s="7" t="s">
        <v>77</v>
      </c>
      <c r="F69" s="7">
        <v>110</v>
      </c>
      <c r="G69" s="9">
        <v>5518.9</v>
      </c>
    </row>
    <row r="70" spans="1:7" s="17" customFormat="1" ht="30">
      <c r="A70" s="24" t="s">
        <v>200</v>
      </c>
      <c r="B70" s="21" t="s">
        <v>233</v>
      </c>
      <c r="C70" s="21" t="s">
        <v>222</v>
      </c>
      <c r="D70" s="21" t="s">
        <v>226</v>
      </c>
      <c r="E70" s="7" t="s">
        <v>77</v>
      </c>
      <c r="F70" s="7">
        <v>240</v>
      </c>
      <c r="G70" s="9">
        <v>1142.5</v>
      </c>
    </row>
    <row r="71" spans="1:7" s="17" customFormat="1" ht="15">
      <c r="A71" s="24" t="s">
        <v>207</v>
      </c>
      <c r="B71" s="21" t="s">
        <v>233</v>
      </c>
      <c r="C71" s="21" t="s">
        <v>222</v>
      </c>
      <c r="D71" s="21" t="s">
        <v>226</v>
      </c>
      <c r="E71" s="7" t="s">
        <v>77</v>
      </c>
      <c r="F71" s="7">
        <v>850</v>
      </c>
      <c r="G71" s="9">
        <v>0.5</v>
      </c>
    </row>
    <row r="72" spans="1:7" s="83" customFormat="1" ht="15">
      <c r="A72" s="28" t="s">
        <v>36</v>
      </c>
      <c r="B72" s="21" t="s">
        <v>233</v>
      </c>
      <c r="C72" s="81" t="s">
        <v>241</v>
      </c>
      <c r="D72" s="81">
        <v>10</v>
      </c>
      <c r="E72" s="81"/>
      <c r="F72" s="81"/>
      <c r="G72" s="82">
        <f>G73</f>
        <v>1200</v>
      </c>
    </row>
    <row r="73" spans="1:7" s="17" customFormat="1" ht="60">
      <c r="A73" s="1" t="s">
        <v>88</v>
      </c>
      <c r="B73" s="21" t="s">
        <v>233</v>
      </c>
      <c r="C73" s="15" t="s">
        <v>222</v>
      </c>
      <c r="D73" s="15">
        <v>10</v>
      </c>
      <c r="E73" s="7" t="s">
        <v>42</v>
      </c>
      <c r="F73" s="7" t="s">
        <v>16</v>
      </c>
      <c r="G73" s="22">
        <f>G74+G77</f>
        <v>1200</v>
      </c>
    </row>
    <row r="74" spans="1:7" s="17" customFormat="1" ht="30">
      <c r="A74" s="12" t="s">
        <v>185</v>
      </c>
      <c r="B74" s="21" t="s">
        <v>233</v>
      </c>
      <c r="C74" s="15" t="s">
        <v>222</v>
      </c>
      <c r="D74" s="15">
        <v>10</v>
      </c>
      <c r="E74" s="6" t="s">
        <v>94</v>
      </c>
      <c r="F74" s="7" t="s">
        <v>16</v>
      </c>
      <c r="G74" s="22">
        <f>G75</f>
        <v>1000</v>
      </c>
    </row>
    <row r="75" spans="1:7" s="17" customFormat="1" ht="45">
      <c r="A75" s="2" t="s">
        <v>96</v>
      </c>
      <c r="B75" s="21" t="s">
        <v>233</v>
      </c>
      <c r="C75" s="15" t="s">
        <v>222</v>
      </c>
      <c r="D75" s="15">
        <v>10</v>
      </c>
      <c r="E75" s="7" t="s">
        <v>44</v>
      </c>
      <c r="F75" s="7"/>
      <c r="G75" s="22">
        <f>G76</f>
        <v>1000</v>
      </c>
    </row>
    <row r="76" spans="1:7" s="17" customFormat="1" ht="30">
      <c r="A76" s="24" t="s">
        <v>200</v>
      </c>
      <c r="B76" s="21" t="s">
        <v>233</v>
      </c>
      <c r="C76" s="15" t="s">
        <v>222</v>
      </c>
      <c r="D76" s="15">
        <v>10</v>
      </c>
      <c r="E76" s="7" t="s">
        <v>44</v>
      </c>
      <c r="F76" s="7">
        <v>240</v>
      </c>
      <c r="G76" s="9">
        <v>1000</v>
      </c>
    </row>
    <row r="77" spans="1:7" s="17" customFormat="1" ht="30">
      <c r="A77" s="1" t="s">
        <v>186</v>
      </c>
      <c r="B77" s="21" t="s">
        <v>233</v>
      </c>
      <c r="C77" s="15" t="s">
        <v>222</v>
      </c>
      <c r="D77" s="15">
        <v>10</v>
      </c>
      <c r="E77" s="7" t="s">
        <v>95</v>
      </c>
      <c r="F77" s="7"/>
      <c r="G77" s="5">
        <f>G78</f>
        <v>200</v>
      </c>
    </row>
    <row r="78" spans="1:7" s="17" customFormat="1" ht="30">
      <c r="A78" s="1" t="s">
        <v>97</v>
      </c>
      <c r="B78" s="21" t="s">
        <v>233</v>
      </c>
      <c r="C78" s="15" t="s">
        <v>222</v>
      </c>
      <c r="D78" s="15">
        <v>10</v>
      </c>
      <c r="E78" s="7" t="s">
        <v>121</v>
      </c>
      <c r="F78" s="7"/>
      <c r="G78" s="5">
        <f>G79</f>
        <v>200</v>
      </c>
    </row>
    <row r="79" spans="1:7" s="17" customFormat="1" ht="30">
      <c r="A79" s="24" t="s">
        <v>200</v>
      </c>
      <c r="B79" s="21" t="s">
        <v>233</v>
      </c>
      <c r="C79" s="15" t="s">
        <v>222</v>
      </c>
      <c r="D79" s="15">
        <v>10</v>
      </c>
      <c r="E79" s="7" t="s">
        <v>121</v>
      </c>
      <c r="F79" s="7">
        <v>240</v>
      </c>
      <c r="G79" s="9">
        <v>200</v>
      </c>
    </row>
    <row r="80" spans="1:7" s="17" customFormat="1" ht="15">
      <c r="A80" s="24" t="s">
        <v>214</v>
      </c>
      <c r="B80" s="21" t="s">
        <v>233</v>
      </c>
      <c r="C80" s="15" t="s">
        <v>223</v>
      </c>
      <c r="D80" s="15" t="s">
        <v>237</v>
      </c>
      <c r="E80" s="7"/>
      <c r="F80" s="7"/>
      <c r="G80" s="9">
        <f>G81+G86+G95</f>
        <v>10787.5</v>
      </c>
    </row>
    <row r="81" spans="1:7" s="83" customFormat="1" ht="15">
      <c r="A81" s="28" t="s">
        <v>34</v>
      </c>
      <c r="B81" s="81" t="s">
        <v>238</v>
      </c>
      <c r="C81" s="84" t="s">
        <v>242</v>
      </c>
      <c r="D81" s="84" t="s">
        <v>240</v>
      </c>
      <c r="E81" s="81"/>
      <c r="F81" s="81"/>
      <c r="G81" s="82">
        <f>G82</f>
        <v>200</v>
      </c>
    </row>
    <row r="82" spans="1:7" s="17" customFormat="1" ht="30">
      <c r="A82" s="1" t="s">
        <v>28</v>
      </c>
      <c r="B82" s="25" t="s">
        <v>233</v>
      </c>
      <c r="C82" s="15" t="s">
        <v>223</v>
      </c>
      <c r="D82" s="15" t="s">
        <v>221</v>
      </c>
      <c r="E82" s="7" t="s">
        <v>48</v>
      </c>
      <c r="F82" s="21"/>
      <c r="G82" s="22">
        <f>G83</f>
        <v>200</v>
      </c>
    </row>
    <row r="83" spans="1:7" s="17" customFormat="1" ht="30">
      <c r="A83" s="1" t="s">
        <v>182</v>
      </c>
      <c r="B83" s="25" t="s">
        <v>233</v>
      </c>
      <c r="C83" s="15" t="s">
        <v>223</v>
      </c>
      <c r="D83" s="15" t="s">
        <v>221</v>
      </c>
      <c r="E83" s="23" t="s">
        <v>160</v>
      </c>
      <c r="F83" s="21"/>
      <c r="G83" s="22">
        <f>G84</f>
        <v>200</v>
      </c>
    </row>
    <row r="84" spans="1:7" s="17" customFormat="1" ht="30">
      <c r="A84" s="1" t="s">
        <v>181</v>
      </c>
      <c r="B84" s="25" t="s">
        <v>233</v>
      </c>
      <c r="C84" s="15" t="s">
        <v>223</v>
      </c>
      <c r="D84" s="15" t="s">
        <v>221</v>
      </c>
      <c r="E84" s="23" t="s">
        <v>144</v>
      </c>
      <c r="F84" s="21"/>
      <c r="G84" s="22">
        <f>G85</f>
        <v>200</v>
      </c>
    </row>
    <row r="85" spans="1:7" s="17" customFormat="1" ht="45">
      <c r="A85" s="1" t="s">
        <v>33</v>
      </c>
      <c r="B85" s="25" t="s">
        <v>233</v>
      </c>
      <c r="C85" s="15" t="s">
        <v>223</v>
      </c>
      <c r="D85" s="15" t="s">
        <v>221</v>
      </c>
      <c r="E85" s="23" t="s">
        <v>144</v>
      </c>
      <c r="F85" s="7">
        <v>810</v>
      </c>
      <c r="G85" s="9">
        <v>200</v>
      </c>
    </row>
    <row r="86" spans="1:7" s="83" customFormat="1" ht="15">
      <c r="A86" s="28" t="s">
        <v>30</v>
      </c>
      <c r="B86" s="81" t="s">
        <v>238</v>
      </c>
      <c r="C86" s="84" t="s">
        <v>242</v>
      </c>
      <c r="D86" s="84" t="s">
        <v>245</v>
      </c>
      <c r="E86" s="81"/>
      <c r="F86" s="81"/>
      <c r="G86" s="82">
        <f>G87+G91</f>
        <v>4887.5</v>
      </c>
    </row>
    <row r="87" spans="1:7" s="17" customFormat="1" ht="30">
      <c r="A87" s="1" t="s">
        <v>184</v>
      </c>
      <c r="B87" s="21" t="s">
        <v>233</v>
      </c>
      <c r="C87" s="15" t="s">
        <v>223</v>
      </c>
      <c r="D87" s="15" t="s">
        <v>226</v>
      </c>
      <c r="E87" s="7" t="s">
        <v>45</v>
      </c>
      <c r="F87" s="7"/>
      <c r="G87" s="22">
        <f>G88</f>
        <v>4500</v>
      </c>
    </row>
    <row r="88" spans="1:7" s="17" customFormat="1" ht="45">
      <c r="A88" s="12" t="s">
        <v>191</v>
      </c>
      <c r="B88" s="21" t="s">
        <v>233</v>
      </c>
      <c r="C88" s="15" t="s">
        <v>223</v>
      </c>
      <c r="D88" s="15" t="s">
        <v>226</v>
      </c>
      <c r="E88" s="7" t="s">
        <v>104</v>
      </c>
      <c r="F88" s="7"/>
      <c r="G88" s="22">
        <f>G89</f>
        <v>4500</v>
      </c>
    </row>
    <row r="89" spans="1:7" s="17" customFormat="1" ht="45">
      <c r="A89" s="2" t="s">
        <v>176</v>
      </c>
      <c r="B89" s="21" t="s">
        <v>233</v>
      </c>
      <c r="C89" s="15" t="s">
        <v>223</v>
      </c>
      <c r="D89" s="15" t="s">
        <v>226</v>
      </c>
      <c r="E89" s="7" t="s">
        <v>79</v>
      </c>
      <c r="F89" s="7"/>
      <c r="G89" s="22">
        <f>G90</f>
        <v>4500</v>
      </c>
    </row>
    <row r="90" spans="1:7" s="17" customFormat="1" ht="30">
      <c r="A90" s="24" t="s">
        <v>200</v>
      </c>
      <c r="B90" s="21" t="s">
        <v>233</v>
      </c>
      <c r="C90" s="15" t="s">
        <v>223</v>
      </c>
      <c r="D90" s="15" t="s">
        <v>226</v>
      </c>
      <c r="E90" s="7" t="s">
        <v>79</v>
      </c>
      <c r="F90" s="7">
        <v>240</v>
      </c>
      <c r="G90" s="9">
        <v>4500</v>
      </c>
    </row>
    <row r="91" spans="1:7" s="17" customFormat="1" ht="30">
      <c r="A91" s="1" t="s">
        <v>89</v>
      </c>
      <c r="B91" s="21" t="s">
        <v>233</v>
      </c>
      <c r="C91" s="15" t="s">
        <v>223</v>
      </c>
      <c r="D91" s="15" t="s">
        <v>226</v>
      </c>
      <c r="E91" s="7" t="s">
        <v>47</v>
      </c>
      <c r="F91" s="7"/>
      <c r="G91" s="22">
        <f>G92</f>
        <v>387.5</v>
      </c>
    </row>
    <row r="92" spans="1:7" s="17" customFormat="1" ht="15">
      <c r="A92" s="1" t="s">
        <v>198</v>
      </c>
      <c r="B92" s="21" t="s">
        <v>233</v>
      </c>
      <c r="C92" s="15" t="s">
        <v>223</v>
      </c>
      <c r="D92" s="15" t="s">
        <v>226</v>
      </c>
      <c r="E92" s="7" t="s">
        <v>148</v>
      </c>
      <c r="F92" s="7"/>
      <c r="G92" s="22">
        <f>G93</f>
        <v>387.5</v>
      </c>
    </row>
    <row r="93" spans="1:7" s="17" customFormat="1" ht="30">
      <c r="A93" s="1" t="s">
        <v>151</v>
      </c>
      <c r="B93" s="21" t="s">
        <v>233</v>
      </c>
      <c r="C93" s="15" t="s">
        <v>223</v>
      </c>
      <c r="D93" s="15" t="s">
        <v>226</v>
      </c>
      <c r="E93" s="7" t="s">
        <v>149</v>
      </c>
      <c r="F93" s="7"/>
      <c r="G93" s="22">
        <f>G94</f>
        <v>387.5</v>
      </c>
    </row>
    <row r="94" spans="1:7" s="17" customFormat="1" ht="30">
      <c r="A94" s="24" t="s">
        <v>200</v>
      </c>
      <c r="B94" s="21" t="s">
        <v>233</v>
      </c>
      <c r="C94" s="15" t="s">
        <v>223</v>
      </c>
      <c r="D94" s="15" t="s">
        <v>226</v>
      </c>
      <c r="E94" s="7" t="s">
        <v>149</v>
      </c>
      <c r="F94" s="7">
        <v>240</v>
      </c>
      <c r="G94" s="9">
        <v>387.5</v>
      </c>
    </row>
    <row r="95" spans="1:7" s="83" customFormat="1" ht="15">
      <c r="A95" s="28" t="s">
        <v>9</v>
      </c>
      <c r="B95" s="81" t="s">
        <v>238</v>
      </c>
      <c r="C95" s="84" t="s">
        <v>242</v>
      </c>
      <c r="D95" s="84">
        <v>12</v>
      </c>
      <c r="E95" s="81"/>
      <c r="F95" s="81"/>
      <c r="G95" s="82">
        <f>G96</f>
        <v>5700</v>
      </c>
    </row>
    <row r="96" spans="1:7" s="17" customFormat="1" ht="30">
      <c r="A96" s="1" t="s">
        <v>28</v>
      </c>
      <c r="B96" s="21" t="s">
        <v>233</v>
      </c>
      <c r="C96" s="15" t="s">
        <v>223</v>
      </c>
      <c r="D96" s="15">
        <v>12</v>
      </c>
      <c r="E96" s="7" t="s">
        <v>48</v>
      </c>
      <c r="F96" s="21"/>
      <c r="G96" s="22">
        <f>G97</f>
        <v>5700</v>
      </c>
    </row>
    <row r="97" spans="1:7" s="17" customFormat="1" ht="45">
      <c r="A97" s="1" t="s">
        <v>85</v>
      </c>
      <c r="B97" s="21" t="s">
        <v>233</v>
      </c>
      <c r="C97" s="15" t="s">
        <v>223</v>
      </c>
      <c r="D97" s="15">
        <v>12</v>
      </c>
      <c r="E97" s="23" t="s">
        <v>163</v>
      </c>
      <c r="F97" s="7"/>
      <c r="G97" s="22">
        <f>G98</f>
        <v>5700</v>
      </c>
    </row>
    <row r="98" spans="1:7" s="17" customFormat="1" ht="30">
      <c r="A98" s="1" t="s">
        <v>164</v>
      </c>
      <c r="B98" s="21" t="s">
        <v>233</v>
      </c>
      <c r="C98" s="15" t="s">
        <v>223</v>
      </c>
      <c r="D98" s="15">
        <v>12</v>
      </c>
      <c r="E98" s="23" t="s">
        <v>145</v>
      </c>
      <c r="F98" s="7"/>
      <c r="G98" s="22">
        <f>G99</f>
        <v>5700</v>
      </c>
    </row>
    <row r="99" spans="1:7" s="17" customFormat="1" ht="30">
      <c r="A99" s="1" t="s">
        <v>27</v>
      </c>
      <c r="B99" s="21" t="s">
        <v>233</v>
      </c>
      <c r="C99" s="15" t="s">
        <v>223</v>
      </c>
      <c r="D99" s="15">
        <v>12</v>
      </c>
      <c r="E99" s="23" t="s">
        <v>145</v>
      </c>
      <c r="F99" s="7">
        <v>240</v>
      </c>
      <c r="G99" s="9">
        <v>5700</v>
      </c>
    </row>
    <row r="100" spans="1:7" s="17" customFormat="1" ht="15">
      <c r="A100" s="1" t="s">
        <v>215</v>
      </c>
      <c r="B100" s="21" t="s">
        <v>233</v>
      </c>
      <c r="C100" s="15" t="s">
        <v>227</v>
      </c>
      <c r="D100" s="15" t="s">
        <v>237</v>
      </c>
      <c r="E100" s="23"/>
      <c r="F100" s="7"/>
      <c r="G100" s="9">
        <f>G101+G109+G123</f>
        <v>69778.7</v>
      </c>
    </row>
    <row r="101" spans="1:7" s="83" customFormat="1" ht="15">
      <c r="A101" s="28" t="s">
        <v>39</v>
      </c>
      <c r="B101" s="81" t="s">
        <v>238</v>
      </c>
      <c r="C101" s="84" t="s">
        <v>246</v>
      </c>
      <c r="D101" s="84" t="s">
        <v>239</v>
      </c>
      <c r="E101" s="81"/>
      <c r="F101" s="81"/>
      <c r="G101" s="82">
        <f>G102</f>
        <v>5092.2</v>
      </c>
    </row>
    <row r="102" spans="1:7" s="17" customFormat="1" ht="30">
      <c r="A102" s="1" t="s">
        <v>28</v>
      </c>
      <c r="B102" s="21" t="s">
        <v>233</v>
      </c>
      <c r="C102" s="15" t="s">
        <v>227</v>
      </c>
      <c r="D102" s="15" t="s">
        <v>220</v>
      </c>
      <c r="E102" s="7" t="s">
        <v>48</v>
      </c>
      <c r="F102" s="21"/>
      <c r="G102" s="22">
        <f>G103</f>
        <v>5092.2</v>
      </c>
    </row>
    <row r="103" spans="1:7" s="17" customFormat="1" ht="45">
      <c r="A103" s="1" t="s">
        <v>86</v>
      </c>
      <c r="B103" s="21" t="s">
        <v>233</v>
      </c>
      <c r="C103" s="15" t="s">
        <v>227</v>
      </c>
      <c r="D103" s="15" t="s">
        <v>220</v>
      </c>
      <c r="E103" s="23" t="s">
        <v>165</v>
      </c>
      <c r="F103" s="7"/>
      <c r="G103" s="22">
        <f>G104</f>
        <v>5092.2</v>
      </c>
    </row>
    <row r="104" spans="1:7" s="17" customFormat="1" ht="15">
      <c r="A104" s="1" t="s">
        <v>166</v>
      </c>
      <c r="B104" s="21" t="s">
        <v>233</v>
      </c>
      <c r="C104" s="15" t="s">
        <v>227</v>
      </c>
      <c r="D104" s="15" t="s">
        <v>220</v>
      </c>
      <c r="E104" s="23" t="s">
        <v>146</v>
      </c>
      <c r="F104" s="7"/>
      <c r="G104" s="22">
        <f>G105+G106+G107+G108</f>
        <v>5092.2</v>
      </c>
    </row>
    <row r="105" spans="1:7" s="17" customFormat="1" ht="30">
      <c r="A105" s="24" t="s">
        <v>200</v>
      </c>
      <c r="B105" s="21" t="s">
        <v>233</v>
      </c>
      <c r="C105" s="15" t="s">
        <v>227</v>
      </c>
      <c r="D105" s="15" t="s">
        <v>220</v>
      </c>
      <c r="E105" s="7" t="s">
        <v>146</v>
      </c>
      <c r="F105" s="7">
        <v>240</v>
      </c>
      <c r="G105" s="9">
        <v>70</v>
      </c>
    </row>
    <row r="106" spans="1:7" s="17" customFormat="1" ht="45">
      <c r="A106" s="1" t="s">
        <v>40</v>
      </c>
      <c r="B106" s="21" t="s">
        <v>233</v>
      </c>
      <c r="C106" s="15" t="s">
        <v>227</v>
      </c>
      <c r="D106" s="15" t="s">
        <v>220</v>
      </c>
      <c r="E106" s="7" t="s">
        <v>146</v>
      </c>
      <c r="F106" s="7">
        <v>810</v>
      </c>
      <c r="G106" s="9">
        <v>980</v>
      </c>
    </row>
    <row r="107" spans="1:7" s="17" customFormat="1" ht="15">
      <c r="A107" s="1" t="s">
        <v>203</v>
      </c>
      <c r="B107" s="21" t="s">
        <v>233</v>
      </c>
      <c r="C107" s="15" t="s">
        <v>227</v>
      </c>
      <c r="D107" s="15" t="s">
        <v>220</v>
      </c>
      <c r="E107" s="23" t="s">
        <v>146</v>
      </c>
      <c r="F107" s="7">
        <v>410</v>
      </c>
      <c r="G107" s="9">
        <v>3000</v>
      </c>
    </row>
    <row r="108" spans="1:7" s="17" customFormat="1" ht="15">
      <c r="A108" s="24" t="s">
        <v>207</v>
      </c>
      <c r="B108" s="21" t="s">
        <v>233</v>
      </c>
      <c r="C108" s="15" t="s">
        <v>227</v>
      </c>
      <c r="D108" s="15" t="s">
        <v>220</v>
      </c>
      <c r="E108" s="7" t="s">
        <v>146</v>
      </c>
      <c r="F108" s="7">
        <v>850</v>
      </c>
      <c r="G108" s="9">
        <v>1042.2</v>
      </c>
    </row>
    <row r="109" spans="1:7" s="83" customFormat="1" ht="15">
      <c r="A109" s="28" t="s">
        <v>5</v>
      </c>
      <c r="B109" s="81" t="s">
        <v>238</v>
      </c>
      <c r="C109" s="84" t="s">
        <v>246</v>
      </c>
      <c r="D109" s="84" t="s">
        <v>240</v>
      </c>
      <c r="E109" s="10"/>
      <c r="F109" s="10"/>
      <c r="G109" s="11">
        <f>G110</f>
        <v>35970</v>
      </c>
    </row>
    <row r="110" spans="1:7" s="17" customFormat="1" ht="45">
      <c r="A110" s="1" t="s">
        <v>19</v>
      </c>
      <c r="B110" s="21" t="s">
        <v>233</v>
      </c>
      <c r="C110" s="15" t="s">
        <v>227</v>
      </c>
      <c r="D110" s="15" t="s">
        <v>221</v>
      </c>
      <c r="E110" s="7" t="s">
        <v>43</v>
      </c>
      <c r="F110" s="7"/>
      <c r="G110" s="22">
        <f>G111+G116+G119</f>
        <v>35970</v>
      </c>
    </row>
    <row r="111" spans="1:7" s="17" customFormat="1" ht="30">
      <c r="A111" s="1" t="s">
        <v>188</v>
      </c>
      <c r="B111" s="21" t="s">
        <v>233</v>
      </c>
      <c r="C111" s="15" t="s">
        <v>227</v>
      </c>
      <c r="D111" s="15" t="s">
        <v>221</v>
      </c>
      <c r="E111" s="7" t="s">
        <v>98</v>
      </c>
      <c r="F111" s="7"/>
      <c r="G111" s="22">
        <f>G113+G115</f>
        <v>6270</v>
      </c>
    </row>
    <row r="112" spans="1:7" s="17" customFormat="1" ht="15">
      <c r="A112" s="1" t="s">
        <v>99</v>
      </c>
      <c r="B112" s="21" t="s">
        <v>233</v>
      </c>
      <c r="C112" s="15" t="s">
        <v>227</v>
      </c>
      <c r="D112" s="15" t="s">
        <v>221</v>
      </c>
      <c r="E112" s="7" t="s">
        <v>78</v>
      </c>
      <c r="F112" s="7"/>
      <c r="G112" s="22">
        <f>G113</f>
        <v>6236</v>
      </c>
    </row>
    <row r="113" spans="1:7" s="17" customFormat="1" ht="30.75" thickBot="1">
      <c r="A113" s="24" t="s">
        <v>200</v>
      </c>
      <c r="B113" s="21" t="s">
        <v>233</v>
      </c>
      <c r="C113" s="15" t="s">
        <v>227</v>
      </c>
      <c r="D113" s="15" t="s">
        <v>221</v>
      </c>
      <c r="E113" s="7" t="s">
        <v>78</v>
      </c>
      <c r="F113" s="7">
        <v>240</v>
      </c>
      <c r="G113" s="9">
        <v>6236</v>
      </c>
    </row>
    <row r="114" spans="1:7" s="17" customFormat="1" ht="32.25" thickBot="1">
      <c r="A114" s="99" t="s">
        <v>257</v>
      </c>
      <c r="B114" s="4" t="s">
        <v>253</v>
      </c>
      <c r="C114" s="4" t="s">
        <v>258</v>
      </c>
      <c r="D114" s="4" t="s">
        <v>259</v>
      </c>
      <c r="E114" s="8" t="s">
        <v>256</v>
      </c>
      <c r="F114" s="7"/>
      <c r="G114" s="9">
        <v>34</v>
      </c>
    </row>
    <row r="115" spans="1:7" s="17" customFormat="1" ht="15">
      <c r="A115" s="1" t="s">
        <v>203</v>
      </c>
      <c r="B115" s="95" t="s">
        <v>253</v>
      </c>
      <c r="C115" s="4" t="s">
        <v>258</v>
      </c>
      <c r="D115" s="4" t="s">
        <v>259</v>
      </c>
      <c r="E115" s="8" t="s">
        <v>256</v>
      </c>
      <c r="F115" s="7">
        <v>410</v>
      </c>
      <c r="G115" s="9">
        <v>34</v>
      </c>
    </row>
    <row r="116" spans="1:7" s="17" customFormat="1" ht="30">
      <c r="A116" s="1" t="s">
        <v>189</v>
      </c>
      <c r="B116" s="21" t="s">
        <v>233</v>
      </c>
      <c r="C116" s="15" t="s">
        <v>227</v>
      </c>
      <c r="D116" s="15" t="s">
        <v>221</v>
      </c>
      <c r="E116" s="8" t="s">
        <v>100</v>
      </c>
      <c r="F116" s="7"/>
      <c r="G116" s="22">
        <f>G117</f>
        <v>17950</v>
      </c>
    </row>
    <row r="117" spans="1:7" s="17" customFormat="1" ht="15">
      <c r="A117" s="1" t="s">
        <v>108</v>
      </c>
      <c r="B117" s="21" t="s">
        <v>233</v>
      </c>
      <c r="C117" s="15" t="s">
        <v>227</v>
      </c>
      <c r="D117" s="15" t="s">
        <v>221</v>
      </c>
      <c r="E117" s="8" t="s">
        <v>122</v>
      </c>
      <c r="F117" s="7"/>
      <c r="G117" s="22">
        <f>G118</f>
        <v>17950</v>
      </c>
    </row>
    <row r="118" spans="1:7" s="17" customFormat="1" ht="30">
      <c r="A118" s="24" t="s">
        <v>200</v>
      </c>
      <c r="B118" s="21" t="s">
        <v>233</v>
      </c>
      <c r="C118" s="15" t="s">
        <v>227</v>
      </c>
      <c r="D118" s="15" t="s">
        <v>221</v>
      </c>
      <c r="E118" s="7" t="s">
        <v>122</v>
      </c>
      <c r="F118" s="7">
        <v>240</v>
      </c>
      <c r="G118" s="9">
        <v>17950</v>
      </c>
    </row>
    <row r="119" spans="1:7" s="17" customFormat="1" ht="45">
      <c r="A119" s="1" t="s">
        <v>190</v>
      </c>
      <c r="B119" s="21" t="s">
        <v>233</v>
      </c>
      <c r="C119" s="15" t="s">
        <v>227</v>
      </c>
      <c r="D119" s="15" t="s">
        <v>221</v>
      </c>
      <c r="E119" s="7" t="s">
        <v>101</v>
      </c>
      <c r="F119" s="7"/>
      <c r="G119" s="22">
        <f>G120</f>
        <v>11750</v>
      </c>
    </row>
    <row r="120" spans="1:7" s="17" customFormat="1" ht="30">
      <c r="A120" s="1" t="s">
        <v>102</v>
      </c>
      <c r="B120" s="21" t="s">
        <v>233</v>
      </c>
      <c r="C120" s="15" t="s">
        <v>227</v>
      </c>
      <c r="D120" s="15" t="s">
        <v>221</v>
      </c>
      <c r="E120" s="7" t="s">
        <v>123</v>
      </c>
      <c r="F120" s="7"/>
      <c r="G120" s="22">
        <f>G121+G122</f>
        <v>11750</v>
      </c>
    </row>
    <row r="121" spans="1:7" s="17" customFormat="1" ht="30">
      <c r="A121" s="24" t="s">
        <v>200</v>
      </c>
      <c r="B121" s="21" t="s">
        <v>233</v>
      </c>
      <c r="C121" s="15" t="s">
        <v>227</v>
      </c>
      <c r="D121" s="15" t="s">
        <v>221</v>
      </c>
      <c r="E121" s="7" t="s">
        <v>123</v>
      </c>
      <c r="F121" s="7">
        <v>240</v>
      </c>
      <c r="G121" s="9">
        <v>7750</v>
      </c>
    </row>
    <row r="122" spans="1:7" s="17" customFormat="1" ht="15">
      <c r="A122" s="1" t="s">
        <v>203</v>
      </c>
      <c r="B122" s="21" t="s">
        <v>233</v>
      </c>
      <c r="C122" s="15" t="s">
        <v>227</v>
      </c>
      <c r="D122" s="15" t="s">
        <v>221</v>
      </c>
      <c r="E122" s="7" t="s">
        <v>123</v>
      </c>
      <c r="F122" s="7">
        <v>410</v>
      </c>
      <c r="G122" s="9">
        <v>4000</v>
      </c>
    </row>
    <row r="123" spans="1:7" s="83" customFormat="1" ht="15">
      <c r="A123" s="28" t="s">
        <v>6</v>
      </c>
      <c r="B123" s="81" t="s">
        <v>238</v>
      </c>
      <c r="C123" s="84" t="s">
        <v>246</v>
      </c>
      <c r="D123" s="84" t="s">
        <v>241</v>
      </c>
      <c r="E123" s="81"/>
      <c r="F123" s="81"/>
      <c r="G123" s="82">
        <f>G124</f>
        <v>28716.5</v>
      </c>
    </row>
    <row r="124" spans="1:7" s="17" customFormat="1" ht="30">
      <c r="A124" s="1" t="s">
        <v>184</v>
      </c>
      <c r="B124" s="21" t="s">
        <v>233</v>
      </c>
      <c r="C124" s="15" t="s">
        <v>227</v>
      </c>
      <c r="D124" s="15" t="s">
        <v>222</v>
      </c>
      <c r="E124" s="7" t="s">
        <v>45</v>
      </c>
      <c r="F124" s="21"/>
      <c r="G124" s="22">
        <f>G125+G130+G146</f>
        <v>28716.5</v>
      </c>
    </row>
    <row r="125" spans="1:7" s="17" customFormat="1" ht="15">
      <c r="A125" s="1" t="s">
        <v>192</v>
      </c>
      <c r="B125" s="21" t="s">
        <v>233</v>
      </c>
      <c r="C125" s="15" t="s">
        <v>227</v>
      </c>
      <c r="D125" s="15" t="s">
        <v>222</v>
      </c>
      <c r="E125" s="7" t="s">
        <v>106</v>
      </c>
      <c r="F125" s="7"/>
      <c r="G125" s="22">
        <f>G126+G128</f>
        <v>8890</v>
      </c>
    </row>
    <row r="126" spans="1:7" s="17" customFormat="1" ht="15">
      <c r="A126" s="1" t="s">
        <v>109</v>
      </c>
      <c r="B126" s="21" t="s">
        <v>233</v>
      </c>
      <c r="C126" s="15" t="s">
        <v>227</v>
      </c>
      <c r="D126" s="15" t="s">
        <v>222</v>
      </c>
      <c r="E126" s="7" t="s">
        <v>107</v>
      </c>
      <c r="F126" s="7"/>
      <c r="G126" s="22">
        <f>G127</f>
        <v>2500</v>
      </c>
    </row>
    <row r="127" spans="1:10" s="17" customFormat="1" ht="30">
      <c r="A127" s="24" t="s">
        <v>200</v>
      </c>
      <c r="B127" s="21" t="s">
        <v>233</v>
      </c>
      <c r="C127" s="15" t="s">
        <v>227</v>
      </c>
      <c r="D127" s="15" t="s">
        <v>222</v>
      </c>
      <c r="E127" s="7" t="s">
        <v>107</v>
      </c>
      <c r="F127" s="7">
        <v>240</v>
      </c>
      <c r="G127" s="9">
        <v>2500</v>
      </c>
      <c r="I127" s="27"/>
      <c r="J127" s="27"/>
    </row>
    <row r="128" spans="1:7" s="17" customFormat="1" ht="30">
      <c r="A128" s="1" t="s">
        <v>111</v>
      </c>
      <c r="B128" s="21" t="s">
        <v>233</v>
      </c>
      <c r="C128" s="15" t="s">
        <v>227</v>
      </c>
      <c r="D128" s="15" t="s">
        <v>222</v>
      </c>
      <c r="E128" s="7" t="s">
        <v>112</v>
      </c>
      <c r="F128" s="7"/>
      <c r="G128" s="22">
        <f>G129</f>
        <v>6390</v>
      </c>
    </row>
    <row r="129" spans="1:7" s="17" customFormat="1" ht="30">
      <c r="A129" s="24" t="s">
        <v>200</v>
      </c>
      <c r="B129" s="21" t="s">
        <v>233</v>
      </c>
      <c r="C129" s="15" t="s">
        <v>227</v>
      </c>
      <c r="D129" s="15" t="s">
        <v>222</v>
      </c>
      <c r="E129" s="7" t="s">
        <v>112</v>
      </c>
      <c r="F129" s="7">
        <v>240</v>
      </c>
      <c r="G129" s="9">
        <v>6390</v>
      </c>
    </row>
    <row r="130" spans="1:7" s="17" customFormat="1" ht="36" customHeight="1">
      <c r="A130" s="1" t="s">
        <v>193</v>
      </c>
      <c r="B130" s="21" t="s">
        <v>233</v>
      </c>
      <c r="C130" s="15" t="s">
        <v>227</v>
      </c>
      <c r="D130" s="15" t="s">
        <v>222</v>
      </c>
      <c r="E130" s="3" t="s">
        <v>113</v>
      </c>
      <c r="F130" s="7"/>
      <c r="G130" s="22">
        <f>G143+G141+G139+G137+G135+G133+G131</f>
        <v>19551.5</v>
      </c>
    </row>
    <row r="131" spans="1:7" s="17" customFormat="1" ht="15">
      <c r="A131" s="1" t="s">
        <v>114</v>
      </c>
      <c r="B131" s="21" t="s">
        <v>233</v>
      </c>
      <c r="C131" s="15" t="s">
        <v>227</v>
      </c>
      <c r="D131" s="15" t="s">
        <v>222</v>
      </c>
      <c r="E131" s="7" t="s">
        <v>115</v>
      </c>
      <c r="F131" s="7"/>
      <c r="G131" s="22">
        <f>G132</f>
        <v>1461.5</v>
      </c>
    </row>
    <row r="132" spans="1:7" s="17" customFormat="1" ht="30">
      <c r="A132" s="24" t="s">
        <v>200</v>
      </c>
      <c r="B132" s="21" t="s">
        <v>233</v>
      </c>
      <c r="C132" s="15" t="s">
        <v>227</v>
      </c>
      <c r="D132" s="15" t="s">
        <v>222</v>
      </c>
      <c r="E132" s="7" t="s">
        <v>115</v>
      </c>
      <c r="F132" s="7">
        <v>240</v>
      </c>
      <c r="G132" s="9">
        <v>1461.5</v>
      </c>
    </row>
    <row r="133" spans="1:7" s="17" customFormat="1" ht="15">
      <c r="A133" s="1" t="s">
        <v>117</v>
      </c>
      <c r="B133" s="21" t="s">
        <v>233</v>
      </c>
      <c r="C133" s="15" t="s">
        <v>227</v>
      </c>
      <c r="D133" s="15" t="s">
        <v>222</v>
      </c>
      <c r="E133" s="7" t="s">
        <v>118</v>
      </c>
      <c r="F133" s="21"/>
      <c r="G133" s="22">
        <f>G134</f>
        <v>3780</v>
      </c>
    </row>
    <row r="134" spans="1:7" s="17" customFormat="1" ht="30">
      <c r="A134" s="24" t="s">
        <v>200</v>
      </c>
      <c r="B134" s="21" t="s">
        <v>233</v>
      </c>
      <c r="C134" s="15" t="s">
        <v>227</v>
      </c>
      <c r="D134" s="15" t="s">
        <v>222</v>
      </c>
      <c r="E134" s="7" t="s">
        <v>118</v>
      </c>
      <c r="F134" s="21">
        <v>240</v>
      </c>
      <c r="G134" s="9">
        <v>3780</v>
      </c>
    </row>
    <row r="135" spans="1:7" s="17" customFormat="1" ht="15">
      <c r="A135" s="1" t="s">
        <v>124</v>
      </c>
      <c r="B135" s="21" t="s">
        <v>233</v>
      </c>
      <c r="C135" s="15" t="s">
        <v>227</v>
      </c>
      <c r="D135" s="15" t="s">
        <v>222</v>
      </c>
      <c r="E135" s="7" t="s">
        <v>119</v>
      </c>
      <c r="F135" s="7"/>
      <c r="G135" s="22">
        <f>G136</f>
        <v>350</v>
      </c>
    </row>
    <row r="136" spans="1:7" s="17" customFormat="1" ht="30">
      <c r="A136" s="24" t="s">
        <v>200</v>
      </c>
      <c r="B136" s="21" t="s">
        <v>233</v>
      </c>
      <c r="C136" s="15" t="s">
        <v>227</v>
      </c>
      <c r="D136" s="15" t="s">
        <v>222</v>
      </c>
      <c r="E136" s="7" t="s">
        <v>119</v>
      </c>
      <c r="F136" s="7">
        <v>240</v>
      </c>
      <c r="G136" s="9">
        <v>350</v>
      </c>
    </row>
    <row r="137" spans="1:7" s="17" customFormat="1" ht="30">
      <c r="A137" s="1" t="s">
        <v>170</v>
      </c>
      <c r="B137" s="21" t="s">
        <v>233</v>
      </c>
      <c r="C137" s="15" t="s">
        <v>227</v>
      </c>
      <c r="D137" s="15" t="s">
        <v>222</v>
      </c>
      <c r="E137" s="7" t="s">
        <v>120</v>
      </c>
      <c r="F137" s="7"/>
      <c r="G137" s="22">
        <f>G138</f>
        <v>6980</v>
      </c>
    </row>
    <row r="138" spans="1:7" s="17" customFormat="1" ht="30">
      <c r="A138" s="24" t="s">
        <v>200</v>
      </c>
      <c r="B138" s="21" t="s">
        <v>233</v>
      </c>
      <c r="C138" s="15" t="s">
        <v>227</v>
      </c>
      <c r="D138" s="15" t="s">
        <v>222</v>
      </c>
      <c r="E138" s="7" t="s">
        <v>120</v>
      </c>
      <c r="F138" s="7">
        <v>240</v>
      </c>
      <c r="G138" s="9">
        <v>6980</v>
      </c>
    </row>
    <row r="139" spans="1:7" s="17" customFormat="1" ht="15">
      <c r="A139" s="1" t="s">
        <v>177</v>
      </c>
      <c r="B139" s="21" t="s">
        <v>233</v>
      </c>
      <c r="C139" s="15" t="s">
        <v>227</v>
      </c>
      <c r="D139" s="15" t="s">
        <v>222</v>
      </c>
      <c r="E139" s="7" t="s">
        <v>125</v>
      </c>
      <c r="F139" s="7"/>
      <c r="G139" s="22">
        <f>G140</f>
        <v>280</v>
      </c>
    </row>
    <row r="140" spans="1:7" s="17" customFormat="1" ht="30">
      <c r="A140" s="24" t="s">
        <v>200</v>
      </c>
      <c r="B140" s="21" t="s">
        <v>233</v>
      </c>
      <c r="C140" s="15" t="s">
        <v>227</v>
      </c>
      <c r="D140" s="15" t="s">
        <v>222</v>
      </c>
      <c r="E140" s="7" t="s">
        <v>125</v>
      </c>
      <c r="F140" s="7">
        <v>240</v>
      </c>
      <c r="G140" s="9">
        <v>280</v>
      </c>
    </row>
    <row r="141" spans="1:7" s="17" customFormat="1" ht="30">
      <c r="A141" s="1" t="s">
        <v>126</v>
      </c>
      <c r="B141" s="21" t="s">
        <v>233</v>
      </c>
      <c r="C141" s="15" t="s">
        <v>227</v>
      </c>
      <c r="D141" s="15" t="s">
        <v>222</v>
      </c>
      <c r="E141" s="7" t="s">
        <v>116</v>
      </c>
      <c r="F141" s="7"/>
      <c r="G141" s="22">
        <f>G142</f>
        <v>5700</v>
      </c>
    </row>
    <row r="142" spans="1:7" s="17" customFormat="1" ht="30">
      <c r="A142" s="24" t="s">
        <v>200</v>
      </c>
      <c r="B142" s="21" t="s">
        <v>233</v>
      </c>
      <c r="C142" s="15" t="s">
        <v>227</v>
      </c>
      <c r="D142" s="15" t="s">
        <v>222</v>
      </c>
      <c r="E142" s="7" t="s">
        <v>116</v>
      </c>
      <c r="F142" s="7">
        <v>240</v>
      </c>
      <c r="G142" s="9">
        <v>5700</v>
      </c>
    </row>
    <row r="143" spans="1:7" s="17" customFormat="1" ht="30">
      <c r="A143" s="1" t="s">
        <v>172</v>
      </c>
      <c r="B143" s="21" t="s">
        <v>233</v>
      </c>
      <c r="C143" s="15" t="s">
        <v>227</v>
      </c>
      <c r="D143" s="15" t="s">
        <v>222</v>
      </c>
      <c r="E143" s="7" t="s">
        <v>171</v>
      </c>
      <c r="F143" s="7"/>
      <c r="G143" s="22">
        <f>G144</f>
        <v>1000</v>
      </c>
    </row>
    <row r="144" spans="1:7" s="17" customFormat="1" ht="30">
      <c r="A144" s="24" t="s">
        <v>200</v>
      </c>
      <c r="B144" s="21" t="s">
        <v>233</v>
      </c>
      <c r="C144" s="15" t="s">
        <v>227</v>
      </c>
      <c r="D144" s="15" t="s">
        <v>222</v>
      </c>
      <c r="E144" s="7" t="s">
        <v>171</v>
      </c>
      <c r="F144" s="7">
        <v>240</v>
      </c>
      <c r="G144" s="9">
        <v>1000</v>
      </c>
    </row>
    <row r="145" spans="1:7" s="17" customFormat="1" ht="30">
      <c r="A145" s="1" t="s">
        <v>89</v>
      </c>
      <c r="B145" s="21" t="s">
        <v>233</v>
      </c>
      <c r="C145" s="15" t="s">
        <v>227</v>
      </c>
      <c r="D145" s="15" t="s">
        <v>222</v>
      </c>
      <c r="E145" s="7" t="s">
        <v>148</v>
      </c>
      <c r="F145" s="7"/>
      <c r="G145" s="9">
        <v>275</v>
      </c>
    </row>
    <row r="146" spans="1:7" s="17" customFormat="1" ht="15">
      <c r="A146" s="13" t="s">
        <v>173</v>
      </c>
      <c r="B146" s="21" t="s">
        <v>233</v>
      </c>
      <c r="C146" s="15" t="s">
        <v>227</v>
      </c>
      <c r="D146" s="15" t="s">
        <v>222</v>
      </c>
      <c r="E146" s="7" t="s">
        <v>150</v>
      </c>
      <c r="F146" s="20"/>
      <c r="G146" s="5">
        <f>G147</f>
        <v>275</v>
      </c>
    </row>
    <row r="147" spans="1:7" s="17" customFormat="1" ht="30">
      <c r="A147" s="24" t="s">
        <v>200</v>
      </c>
      <c r="B147" s="21" t="s">
        <v>233</v>
      </c>
      <c r="C147" s="15" t="s">
        <v>227</v>
      </c>
      <c r="D147" s="15" t="s">
        <v>222</v>
      </c>
      <c r="E147" s="7" t="s">
        <v>150</v>
      </c>
      <c r="F147" s="7">
        <v>240</v>
      </c>
      <c r="G147" s="9">
        <v>275</v>
      </c>
    </row>
    <row r="148" spans="1:7" s="17" customFormat="1" ht="15">
      <c r="A148" s="24" t="s">
        <v>216</v>
      </c>
      <c r="B148" s="21" t="s">
        <v>233</v>
      </c>
      <c r="C148" s="15" t="s">
        <v>228</v>
      </c>
      <c r="D148" s="15" t="s">
        <v>237</v>
      </c>
      <c r="E148" s="7"/>
      <c r="F148" s="7"/>
      <c r="G148" s="9">
        <f>G149</f>
        <v>1257.5</v>
      </c>
    </row>
    <row r="149" spans="1:7" s="83" customFormat="1" ht="15">
      <c r="A149" s="85" t="s">
        <v>12</v>
      </c>
      <c r="B149" s="21" t="s">
        <v>233</v>
      </c>
      <c r="C149" s="84" t="s">
        <v>247</v>
      </c>
      <c r="D149" s="84" t="s">
        <v>247</v>
      </c>
      <c r="E149" s="81"/>
      <c r="F149" s="81"/>
      <c r="G149" s="82">
        <f>G150</f>
        <v>1257.5</v>
      </c>
    </row>
    <row r="150" spans="1:7" s="17" customFormat="1" ht="45">
      <c r="A150" s="1" t="s">
        <v>90</v>
      </c>
      <c r="B150" s="21" t="s">
        <v>233</v>
      </c>
      <c r="C150" s="15" t="s">
        <v>228</v>
      </c>
      <c r="D150" s="15" t="s">
        <v>228</v>
      </c>
      <c r="E150" s="7" t="s">
        <v>46</v>
      </c>
      <c r="F150" s="7"/>
      <c r="G150" s="22">
        <f>G151</f>
        <v>1257.5</v>
      </c>
    </row>
    <row r="151" spans="1:7" s="17" customFormat="1" ht="15">
      <c r="A151" s="2" t="s">
        <v>194</v>
      </c>
      <c r="B151" s="21" t="s">
        <v>233</v>
      </c>
      <c r="C151" s="15" t="s">
        <v>228</v>
      </c>
      <c r="D151" s="15" t="s">
        <v>228</v>
      </c>
      <c r="E151" s="7" t="s">
        <v>127</v>
      </c>
      <c r="F151" s="7"/>
      <c r="G151" s="22">
        <f>G152</f>
        <v>1257.5</v>
      </c>
    </row>
    <row r="152" spans="1:7" s="17" customFormat="1" ht="30">
      <c r="A152" s="1" t="s">
        <v>131</v>
      </c>
      <c r="B152" s="21" t="s">
        <v>233</v>
      </c>
      <c r="C152" s="15" t="s">
        <v>228</v>
      </c>
      <c r="D152" s="15" t="s">
        <v>228</v>
      </c>
      <c r="E152" s="7" t="s">
        <v>80</v>
      </c>
      <c r="F152" s="7"/>
      <c r="G152" s="22">
        <f>G153</f>
        <v>1257.5</v>
      </c>
    </row>
    <row r="153" spans="1:7" s="17" customFormat="1" ht="15">
      <c r="A153" s="24" t="s">
        <v>204</v>
      </c>
      <c r="B153" s="21" t="s">
        <v>233</v>
      </c>
      <c r="C153" s="15" t="s">
        <v>228</v>
      </c>
      <c r="D153" s="15" t="s">
        <v>228</v>
      </c>
      <c r="E153" s="7" t="s">
        <v>80</v>
      </c>
      <c r="F153" s="7">
        <v>620</v>
      </c>
      <c r="G153" s="9">
        <v>1257.5</v>
      </c>
    </row>
    <row r="154" spans="1:7" s="17" customFormat="1" ht="15">
      <c r="A154" s="24" t="s">
        <v>217</v>
      </c>
      <c r="B154" s="21" t="s">
        <v>233</v>
      </c>
      <c r="C154" s="15" t="s">
        <v>229</v>
      </c>
      <c r="D154" s="15" t="s">
        <v>237</v>
      </c>
      <c r="E154" s="7"/>
      <c r="F154" s="7"/>
      <c r="G154" s="9">
        <f>G155</f>
        <v>11195</v>
      </c>
    </row>
    <row r="155" spans="1:7" s="83" customFormat="1" ht="15">
      <c r="A155" s="28" t="s">
        <v>2</v>
      </c>
      <c r="B155" s="81" t="s">
        <v>238</v>
      </c>
      <c r="C155" s="84" t="s">
        <v>248</v>
      </c>
      <c r="D155" s="84" t="s">
        <v>239</v>
      </c>
      <c r="E155" s="81"/>
      <c r="F155" s="81"/>
      <c r="G155" s="82">
        <f>G156</f>
        <v>11195</v>
      </c>
    </row>
    <row r="156" spans="1:7" s="17" customFormat="1" ht="45">
      <c r="A156" s="1" t="s">
        <v>90</v>
      </c>
      <c r="B156" s="21" t="s">
        <v>233</v>
      </c>
      <c r="C156" s="15" t="s">
        <v>229</v>
      </c>
      <c r="D156" s="15" t="s">
        <v>220</v>
      </c>
      <c r="E156" s="7" t="s">
        <v>46</v>
      </c>
      <c r="F156" s="21"/>
      <c r="G156" s="22">
        <f>G157</f>
        <v>11195</v>
      </c>
    </row>
    <row r="157" spans="1:7" s="17" customFormat="1" ht="15">
      <c r="A157" s="1" t="s">
        <v>195</v>
      </c>
      <c r="B157" s="21" t="s">
        <v>233</v>
      </c>
      <c r="C157" s="15" t="s">
        <v>229</v>
      </c>
      <c r="D157" s="15" t="s">
        <v>220</v>
      </c>
      <c r="E157" s="7" t="s">
        <v>128</v>
      </c>
      <c r="F157" s="7"/>
      <c r="G157" s="22">
        <f>G158+G160</f>
        <v>11195</v>
      </c>
    </row>
    <row r="158" spans="1:7" s="17" customFormat="1" ht="30">
      <c r="A158" s="1" t="s">
        <v>130</v>
      </c>
      <c r="B158" s="21" t="s">
        <v>233</v>
      </c>
      <c r="C158" s="15" t="s">
        <v>229</v>
      </c>
      <c r="D158" s="15" t="s">
        <v>220</v>
      </c>
      <c r="E158" s="7" t="s">
        <v>129</v>
      </c>
      <c r="F158" s="7"/>
      <c r="G158" s="22">
        <f>G159</f>
        <v>2125</v>
      </c>
    </row>
    <row r="159" spans="1:7" s="17" customFormat="1" ht="15">
      <c r="A159" s="24" t="s">
        <v>204</v>
      </c>
      <c r="B159" s="21" t="s">
        <v>233</v>
      </c>
      <c r="C159" s="15" t="s">
        <v>229</v>
      </c>
      <c r="D159" s="15" t="s">
        <v>220</v>
      </c>
      <c r="E159" s="7" t="s">
        <v>129</v>
      </c>
      <c r="F159" s="7">
        <v>620</v>
      </c>
      <c r="G159" s="9">
        <v>2125</v>
      </c>
    </row>
    <row r="160" spans="1:7" s="17" customFormat="1" ht="45">
      <c r="A160" s="12" t="s">
        <v>183</v>
      </c>
      <c r="B160" s="21" t="s">
        <v>233</v>
      </c>
      <c r="C160" s="15" t="s">
        <v>229</v>
      </c>
      <c r="D160" s="15" t="s">
        <v>220</v>
      </c>
      <c r="E160" s="7" t="s">
        <v>178</v>
      </c>
      <c r="F160" s="7"/>
      <c r="G160" s="22">
        <f>G161</f>
        <v>9070</v>
      </c>
    </row>
    <row r="161" spans="1:7" s="17" customFormat="1" ht="15">
      <c r="A161" s="24" t="s">
        <v>204</v>
      </c>
      <c r="B161" s="21" t="s">
        <v>233</v>
      </c>
      <c r="C161" s="15" t="s">
        <v>229</v>
      </c>
      <c r="D161" s="15" t="s">
        <v>220</v>
      </c>
      <c r="E161" s="7" t="s">
        <v>178</v>
      </c>
      <c r="F161" s="7">
        <v>620</v>
      </c>
      <c r="G161" s="9">
        <v>9070</v>
      </c>
    </row>
    <row r="162" spans="1:7" s="17" customFormat="1" ht="15">
      <c r="A162" s="24" t="s">
        <v>218</v>
      </c>
      <c r="B162" s="21" t="s">
        <v>233</v>
      </c>
      <c r="C162" s="21">
        <v>10</v>
      </c>
      <c r="D162" s="15" t="s">
        <v>237</v>
      </c>
      <c r="E162" s="7"/>
      <c r="F162" s="7"/>
      <c r="G162" s="9">
        <f>G163+G168</f>
        <v>3770</v>
      </c>
    </row>
    <row r="163" spans="1:7" s="83" customFormat="1" ht="15">
      <c r="A163" s="28" t="s">
        <v>1</v>
      </c>
      <c r="B163" s="81" t="s">
        <v>238</v>
      </c>
      <c r="C163" s="81">
        <v>10</v>
      </c>
      <c r="D163" s="84" t="s">
        <v>239</v>
      </c>
      <c r="E163" s="81"/>
      <c r="F163" s="81"/>
      <c r="G163" s="82">
        <f>G164</f>
        <v>2360</v>
      </c>
    </row>
    <row r="164" spans="1:7" s="17" customFormat="1" ht="30">
      <c r="A164" s="1" t="s">
        <v>28</v>
      </c>
      <c r="B164" s="21" t="s">
        <v>233</v>
      </c>
      <c r="C164" s="21">
        <v>10</v>
      </c>
      <c r="D164" s="15" t="s">
        <v>220</v>
      </c>
      <c r="E164" s="7" t="s">
        <v>48</v>
      </c>
      <c r="F164" s="21"/>
      <c r="G164" s="22">
        <f>G165</f>
        <v>2360</v>
      </c>
    </row>
    <row r="165" spans="1:7" s="17" customFormat="1" ht="45">
      <c r="A165" s="1" t="s">
        <v>87</v>
      </c>
      <c r="B165" s="21" t="s">
        <v>233</v>
      </c>
      <c r="C165" s="21">
        <v>10</v>
      </c>
      <c r="D165" s="15" t="s">
        <v>220</v>
      </c>
      <c r="E165" s="7" t="s">
        <v>167</v>
      </c>
      <c r="F165" s="7"/>
      <c r="G165" s="22">
        <f>G166</f>
        <v>2360</v>
      </c>
    </row>
    <row r="166" spans="1:7" s="17" customFormat="1" ht="30">
      <c r="A166" s="1" t="s">
        <v>168</v>
      </c>
      <c r="B166" s="21" t="s">
        <v>233</v>
      </c>
      <c r="C166" s="21">
        <v>10</v>
      </c>
      <c r="D166" s="15" t="s">
        <v>220</v>
      </c>
      <c r="E166" s="7" t="s">
        <v>147</v>
      </c>
      <c r="F166" s="7"/>
      <c r="G166" s="22">
        <f>G167</f>
        <v>2360</v>
      </c>
    </row>
    <row r="167" spans="1:7" s="17" customFormat="1" ht="15">
      <c r="A167" s="24" t="s">
        <v>208</v>
      </c>
      <c r="B167" s="21" t="s">
        <v>233</v>
      </c>
      <c r="C167" s="21">
        <v>10</v>
      </c>
      <c r="D167" s="15" t="s">
        <v>220</v>
      </c>
      <c r="E167" s="7" t="s">
        <v>147</v>
      </c>
      <c r="F167" s="7">
        <v>310</v>
      </c>
      <c r="G167" s="9">
        <v>2360</v>
      </c>
    </row>
    <row r="168" spans="1:7" s="83" customFormat="1" ht="15">
      <c r="A168" s="28" t="s">
        <v>7</v>
      </c>
      <c r="B168" s="81" t="s">
        <v>238</v>
      </c>
      <c r="C168" s="81">
        <v>10</v>
      </c>
      <c r="D168" s="84" t="s">
        <v>241</v>
      </c>
      <c r="E168" s="81"/>
      <c r="F168" s="81"/>
      <c r="G168" s="82">
        <f>G169</f>
        <v>1410</v>
      </c>
    </row>
    <row r="169" spans="1:7" s="17" customFormat="1" ht="45">
      <c r="A169" s="1" t="s">
        <v>60</v>
      </c>
      <c r="B169" s="21" t="s">
        <v>233</v>
      </c>
      <c r="C169" s="15">
        <v>10</v>
      </c>
      <c r="D169" s="15" t="s">
        <v>222</v>
      </c>
      <c r="E169" s="7" t="s">
        <v>134</v>
      </c>
      <c r="F169" s="21"/>
      <c r="G169" s="22">
        <f>G173+G170+G176</f>
        <v>1410</v>
      </c>
    </row>
    <row r="170" spans="1:7" s="17" customFormat="1" ht="30">
      <c r="A170" s="12" t="s">
        <v>199</v>
      </c>
      <c r="B170" s="21" t="s">
        <v>233</v>
      </c>
      <c r="C170" s="15">
        <v>10</v>
      </c>
      <c r="D170" s="15" t="s">
        <v>222</v>
      </c>
      <c r="E170" s="7" t="s">
        <v>135</v>
      </c>
      <c r="F170" s="21"/>
      <c r="G170" s="22">
        <f>G171</f>
        <v>30</v>
      </c>
    </row>
    <row r="171" spans="1:7" s="17" customFormat="1" ht="30">
      <c r="A171" s="2" t="s">
        <v>140</v>
      </c>
      <c r="B171" s="21" t="s">
        <v>233</v>
      </c>
      <c r="C171" s="15">
        <v>10</v>
      </c>
      <c r="D171" s="15" t="s">
        <v>222</v>
      </c>
      <c r="E171" s="7" t="s">
        <v>136</v>
      </c>
      <c r="F171" s="21"/>
      <c r="G171" s="22">
        <f>G172</f>
        <v>30</v>
      </c>
    </row>
    <row r="172" spans="1:7" s="17" customFormat="1" ht="30">
      <c r="A172" s="24" t="s">
        <v>205</v>
      </c>
      <c r="B172" s="21" t="s">
        <v>233</v>
      </c>
      <c r="C172" s="15">
        <v>10</v>
      </c>
      <c r="D172" s="15" t="s">
        <v>222</v>
      </c>
      <c r="E172" s="7" t="s">
        <v>136</v>
      </c>
      <c r="F172" s="21">
        <v>320</v>
      </c>
      <c r="G172" s="22">
        <v>30</v>
      </c>
    </row>
    <row r="173" spans="1:7" s="17" customFormat="1" ht="45">
      <c r="A173" s="12" t="s">
        <v>197</v>
      </c>
      <c r="B173" s="21" t="s">
        <v>233</v>
      </c>
      <c r="C173" s="15">
        <v>10</v>
      </c>
      <c r="D173" s="15" t="s">
        <v>222</v>
      </c>
      <c r="E173" s="7" t="s">
        <v>137</v>
      </c>
      <c r="F173" s="7"/>
      <c r="G173" s="22">
        <f>G174</f>
        <v>1280</v>
      </c>
    </row>
    <row r="174" spans="1:7" s="17" customFormat="1" ht="15">
      <c r="A174" s="12" t="s">
        <v>139</v>
      </c>
      <c r="B174" s="21" t="s">
        <v>233</v>
      </c>
      <c r="C174" s="15">
        <v>10</v>
      </c>
      <c r="D174" s="15" t="s">
        <v>222</v>
      </c>
      <c r="E174" s="7" t="s">
        <v>138</v>
      </c>
      <c r="F174" s="7"/>
      <c r="G174" s="22">
        <f>G175</f>
        <v>1280</v>
      </c>
    </row>
    <row r="175" spans="1:7" s="17" customFormat="1" ht="30">
      <c r="A175" s="24" t="s">
        <v>205</v>
      </c>
      <c r="B175" s="21" t="s">
        <v>233</v>
      </c>
      <c r="C175" s="15">
        <v>10</v>
      </c>
      <c r="D175" s="15" t="s">
        <v>222</v>
      </c>
      <c r="E175" s="7" t="s">
        <v>138</v>
      </c>
      <c r="F175" s="7">
        <v>320</v>
      </c>
      <c r="G175" s="9">
        <v>1280</v>
      </c>
    </row>
    <row r="176" spans="1:9" s="17" customFormat="1" ht="31.5">
      <c r="A176" s="51" t="s">
        <v>249</v>
      </c>
      <c r="B176" s="4" t="s">
        <v>253</v>
      </c>
      <c r="C176" s="4" t="s">
        <v>254</v>
      </c>
      <c r="D176" s="4" t="s">
        <v>255</v>
      </c>
      <c r="E176" s="8" t="s">
        <v>251</v>
      </c>
      <c r="F176" s="7"/>
      <c r="G176" s="9">
        <v>100</v>
      </c>
      <c r="H176" s="27"/>
      <c r="I176" s="27"/>
    </row>
    <row r="177" spans="1:9" s="17" customFormat="1" ht="31.5">
      <c r="A177" s="51" t="s">
        <v>250</v>
      </c>
      <c r="B177" s="4" t="s">
        <v>253</v>
      </c>
      <c r="C177" s="4" t="s">
        <v>254</v>
      </c>
      <c r="D177" s="4" t="s">
        <v>255</v>
      </c>
      <c r="E177" s="8" t="s">
        <v>252</v>
      </c>
      <c r="F177" s="7"/>
      <c r="G177" s="9">
        <v>100</v>
      </c>
      <c r="H177" s="27"/>
      <c r="I177" s="27"/>
    </row>
    <row r="178" spans="1:9" s="17" customFormat="1" ht="30">
      <c r="A178" s="24" t="s">
        <v>205</v>
      </c>
      <c r="B178" s="4" t="s">
        <v>253</v>
      </c>
      <c r="C178" s="4" t="s">
        <v>254</v>
      </c>
      <c r="D178" s="4" t="s">
        <v>255</v>
      </c>
      <c r="E178" s="8" t="s">
        <v>252</v>
      </c>
      <c r="F178" s="7">
        <v>320</v>
      </c>
      <c r="G178" s="9">
        <v>100</v>
      </c>
      <c r="H178" s="27"/>
      <c r="I178" s="27"/>
    </row>
    <row r="179" spans="1:9" s="17" customFormat="1" ht="15">
      <c r="A179" s="24" t="s">
        <v>219</v>
      </c>
      <c r="B179" s="15" t="s">
        <v>233</v>
      </c>
      <c r="C179" s="15">
        <v>11</v>
      </c>
      <c r="D179" s="15" t="s">
        <v>237</v>
      </c>
      <c r="E179" s="7"/>
      <c r="F179" s="7"/>
      <c r="G179" s="9">
        <f>G180</f>
        <v>1715</v>
      </c>
      <c r="H179" s="27"/>
      <c r="I179" s="27"/>
    </row>
    <row r="180" spans="1:7" s="83" customFormat="1" ht="15">
      <c r="A180" s="28" t="s">
        <v>0</v>
      </c>
      <c r="B180" s="81" t="s">
        <v>238</v>
      </c>
      <c r="C180" s="81">
        <v>11</v>
      </c>
      <c r="D180" s="84" t="s">
        <v>246</v>
      </c>
      <c r="E180" s="81"/>
      <c r="F180" s="81"/>
      <c r="G180" s="82">
        <f>G181</f>
        <v>1715</v>
      </c>
    </row>
    <row r="181" spans="1:7" s="17" customFormat="1" ht="45">
      <c r="A181" s="1" t="s">
        <v>90</v>
      </c>
      <c r="B181" s="21" t="s">
        <v>233</v>
      </c>
      <c r="C181" s="15">
        <v>11</v>
      </c>
      <c r="D181" s="15" t="s">
        <v>227</v>
      </c>
      <c r="E181" s="7" t="s">
        <v>46</v>
      </c>
      <c r="F181" s="15"/>
      <c r="G181" s="9">
        <f>G182</f>
        <v>1715</v>
      </c>
    </row>
    <row r="182" spans="1:7" s="17" customFormat="1" ht="15">
      <c r="A182" s="12" t="s">
        <v>196</v>
      </c>
      <c r="B182" s="21" t="s">
        <v>233</v>
      </c>
      <c r="C182" s="15">
        <v>11</v>
      </c>
      <c r="D182" s="15" t="s">
        <v>227</v>
      </c>
      <c r="E182" s="7" t="s">
        <v>132</v>
      </c>
      <c r="F182" s="7"/>
      <c r="G182" s="9">
        <f>G183</f>
        <v>1715</v>
      </c>
    </row>
    <row r="183" spans="1:7" s="17" customFormat="1" ht="45">
      <c r="A183" s="1" t="s">
        <v>133</v>
      </c>
      <c r="B183" s="21" t="s">
        <v>233</v>
      </c>
      <c r="C183" s="15">
        <v>11</v>
      </c>
      <c r="D183" s="15" t="s">
        <v>227</v>
      </c>
      <c r="E183" s="7" t="s">
        <v>179</v>
      </c>
      <c r="F183" s="7"/>
      <c r="G183" s="9">
        <f>G184</f>
        <v>1715</v>
      </c>
    </row>
    <row r="184" spans="1:7" s="17" customFormat="1" ht="15">
      <c r="A184" s="24" t="s">
        <v>204</v>
      </c>
      <c r="B184" s="21" t="s">
        <v>233</v>
      </c>
      <c r="C184" s="15">
        <v>11</v>
      </c>
      <c r="D184" s="15" t="s">
        <v>227</v>
      </c>
      <c r="E184" s="7" t="s">
        <v>179</v>
      </c>
      <c r="F184" s="7">
        <v>620</v>
      </c>
      <c r="G184" s="9">
        <v>1715</v>
      </c>
    </row>
    <row r="185" spans="1:9" s="88" customFormat="1" ht="18.75">
      <c r="A185" s="86" t="s">
        <v>211</v>
      </c>
      <c r="B185" s="86"/>
      <c r="C185" s="86"/>
      <c r="D185" s="86"/>
      <c r="E185" s="86"/>
      <c r="F185" s="86"/>
      <c r="G185" s="87">
        <f>G179+G162+G154+G148+G100+G80+G58+G52+G5</f>
        <v>150717.8</v>
      </c>
      <c r="I185" s="98"/>
    </row>
    <row r="186" spans="1:2" s="17" customFormat="1" ht="15">
      <c r="A186" s="18"/>
      <c r="B186" s="18"/>
    </row>
    <row r="187" s="17" customFormat="1" ht="15"/>
  </sheetData>
  <sheetProtection/>
  <mergeCells count="2">
    <mergeCell ref="E1:G1"/>
    <mergeCell ref="A2:H2"/>
  </mergeCells>
  <printOptions/>
  <pageMargins left="0.4724409448818898" right="0.1968503937007874" top="0.28" bottom="0.33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2015-12-08T11:58:43Z</cp:lastPrinted>
  <dcterms:created xsi:type="dcterms:W3CDTF">2006-02-07T16:01:49Z</dcterms:created>
  <dcterms:modified xsi:type="dcterms:W3CDTF">2015-12-17T14:28:24Z</dcterms:modified>
  <cp:category/>
  <cp:version/>
  <cp:contentType/>
  <cp:contentStatus/>
</cp:coreProperties>
</file>